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681" activeTab="2"/>
  </bookViews>
  <sheets>
    <sheet name="6" sheetId="18" r:id="rId1"/>
    <sheet name="7" sheetId="10" r:id="rId2"/>
    <sheet name="8" sheetId="8" r:id="rId3"/>
    <sheet name="9" sheetId="11" r:id="rId4"/>
  </sheets>
  <definedNames>
    <definedName name="_xlnm.Print_Area" localSheetId="3">'9'!$A$1:$G$72</definedName>
  </definedNames>
  <calcPr calcId="144525"/>
</workbook>
</file>

<file path=xl/calcChain.xml><?xml version="1.0" encoding="utf-8"?>
<calcChain xmlns="http://schemas.openxmlformats.org/spreadsheetml/2006/main">
  <c r="G36" i="11" l="1"/>
  <c r="G50" i="11"/>
  <c r="G51" i="11"/>
  <c r="A50" i="11"/>
  <c r="G42" i="11"/>
  <c r="G22" i="8"/>
  <c r="G27" i="8"/>
  <c r="G21" i="10"/>
  <c r="G26" i="10"/>
  <c r="G2" i="10"/>
  <c r="E2" i="8" s="1"/>
  <c r="C47" i="18" l="1"/>
  <c r="C46" i="18" s="1"/>
  <c r="C45" i="18" s="1"/>
  <c r="C43" i="18"/>
  <c r="C42" i="18" s="1"/>
  <c r="C40" i="18"/>
  <c r="C38" i="18"/>
  <c r="C37" i="18" s="1"/>
  <c r="C31" i="18"/>
  <c r="C28" i="18"/>
  <c r="C26" i="18"/>
  <c r="C18" i="18"/>
  <c r="C16" i="18"/>
  <c r="C14" i="18"/>
  <c r="C11" i="18"/>
  <c r="C10" i="18" s="1"/>
  <c r="C36" i="18" l="1"/>
  <c r="C35" i="18" s="1"/>
  <c r="C51" i="18"/>
  <c r="G58" i="11" l="1"/>
  <c r="G59" i="11"/>
  <c r="G21" i="11"/>
  <c r="G16" i="11"/>
  <c r="G75" i="8"/>
  <c r="G73" i="8"/>
  <c r="G72" i="8" s="1"/>
  <c r="G71" i="8" s="1"/>
  <c r="G69" i="8"/>
  <c r="G67" i="8"/>
  <c r="G66" i="8" s="1"/>
  <c r="G65" i="8" s="1"/>
  <c r="G64" i="8" s="1"/>
  <c r="G63" i="8" s="1"/>
  <c r="G62" i="8" s="1"/>
  <c r="G61" i="8" s="1"/>
  <c r="G59" i="8"/>
  <c r="G58" i="8"/>
  <c r="G57" i="8" s="1"/>
  <c r="G56" i="8" s="1"/>
  <c r="G55" i="8" s="1"/>
  <c r="G53" i="8"/>
  <c r="G51" i="8" s="1"/>
  <c r="G50" i="8" s="1"/>
  <c r="G49" i="8" s="1"/>
  <c r="G48" i="8" s="1"/>
  <c r="G47" i="8" s="1"/>
  <c r="G45" i="8"/>
  <c r="G43" i="8"/>
  <c r="G36" i="8"/>
  <c r="G35" i="8"/>
  <c r="G34" i="8"/>
  <c r="G33" i="8" s="1"/>
  <c r="G32" i="8" s="1"/>
  <c r="G31" i="8" s="1"/>
  <c r="G29" i="8"/>
  <c r="G25" i="8"/>
  <c r="G23" i="8"/>
  <c r="G16" i="8"/>
  <c r="G15" i="8" s="1"/>
  <c r="G14" i="8" s="1"/>
  <c r="G13" i="8" s="1"/>
  <c r="G12" i="8" s="1"/>
  <c r="G11" i="8" s="1"/>
  <c r="G21" i="8" l="1"/>
  <c r="G20" i="8" s="1"/>
  <c r="G19" i="8" s="1"/>
  <c r="G18" i="8" s="1"/>
  <c r="G10" i="8" s="1"/>
  <c r="G42" i="8"/>
  <c r="G41" i="8" s="1"/>
  <c r="G40" i="8" s="1"/>
  <c r="G39" i="8" s="1"/>
  <c r="G38" i="8" s="1"/>
  <c r="G52" i="8"/>
  <c r="G40" i="11"/>
  <c r="G31" i="11"/>
  <c r="G38" i="11"/>
  <c r="G20" i="11"/>
  <c r="G19" i="11" s="1"/>
  <c r="G18" i="11" s="1"/>
  <c r="G17" i="11" s="1"/>
  <c r="G67" i="11"/>
  <c r="G9" i="8" l="1"/>
  <c r="G77" i="8" s="1"/>
  <c r="G52" i="10"/>
  <c r="G51" i="10" s="1"/>
  <c r="G65" i="11"/>
  <c r="G57" i="11"/>
  <c r="G56" i="11" s="1"/>
  <c r="G48" i="11"/>
  <c r="G47" i="11" s="1"/>
  <c r="G46" i="11" s="1"/>
  <c r="G45" i="11" s="1"/>
  <c r="G44" i="11" s="1"/>
  <c r="G43" i="11" s="1"/>
  <c r="G41" i="11"/>
  <c r="G39" i="11"/>
  <c r="G37" i="11"/>
  <c r="G30" i="11"/>
  <c r="G29" i="11" s="1"/>
  <c r="G28" i="11" s="1"/>
  <c r="G27" i="11" s="1"/>
  <c r="G26" i="11" s="1"/>
  <c r="G15" i="11"/>
  <c r="G14" i="11" s="1"/>
  <c r="G13" i="11" s="1"/>
  <c r="G12" i="11" s="1"/>
  <c r="G22" i="11" s="1"/>
  <c r="G64" i="11" l="1"/>
  <c r="G63" i="11" s="1"/>
  <c r="G62" i="11" s="1"/>
  <c r="G61" i="11" s="1"/>
  <c r="G55" i="11"/>
  <c r="G35" i="11"/>
  <c r="G34" i="11" s="1"/>
  <c r="G33" i="11" s="1"/>
  <c r="G32" i="11" s="1"/>
  <c r="G25" i="11"/>
  <c r="G54" i="11" l="1"/>
  <c r="G53" i="11" s="1"/>
  <c r="G52" i="11" s="1"/>
  <c r="G69" i="11"/>
  <c r="G70" i="11" s="1"/>
  <c r="G24" i="11"/>
  <c r="G28" i="10" l="1"/>
  <c r="F2" i="11"/>
  <c r="G74" i="10" l="1"/>
  <c r="G72" i="10"/>
  <c r="G71" i="10" s="1"/>
  <c r="G70" i="10" s="1"/>
  <c r="G68" i="10"/>
  <c r="G66" i="10"/>
  <c r="G58" i="10"/>
  <c r="G57" i="10" s="1"/>
  <c r="G56" i="10" s="1"/>
  <c r="G55" i="10" s="1"/>
  <c r="G54" i="10" s="1"/>
  <c r="G50" i="10"/>
  <c r="G49" i="10" s="1"/>
  <c r="G48" i="10" s="1"/>
  <c r="G44" i="10"/>
  <c r="G42" i="10"/>
  <c r="G35" i="10"/>
  <c r="G34" i="10" s="1"/>
  <c r="G33" i="10" s="1"/>
  <c r="G32" i="10" s="1"/>
  <c r="G31" i="10" s="1"/>
  <c r="G30" i="10" s="1"/>
  <c r="G24" i="10"/>
  <c r="G22" i="10"/>
  <c r="G15" i="10"/>
  <c r="G14" i="10" s="1"/>
  <c r="G13" i="10" s="1"/>
  <c r="G12" i="10" s="1"/>
  <c r="G11" i="10" s="1"/>
  <c r="G10" i="10" s="1"/>
  <c r="G65" i="10" l="1"/>
  <c r="G64" i="10" s="1"/>
  <c r="G63" i="10" s="1"/>
  <c r="G62" i="10" s="1"/>
  <c r="G61" i="10" s="1"/>
  <c r="G60" i="10" s="1"/>
  <c r="G47" i="10"/>
  <c r="G46" i="10" s="1"/>
  <c r="G41" i="10"/>
  <c r="G40" i="10" s="1"/>
  <c r="G39" i="10" s="1"/>
  <c r="G38" i="10" s="1"/>
  <c r="G37" i="10" s="1"/>
  <c r="G20" i="10"/>
  <c r="G19" i="10" s="1"/>
  <c r="G18" i="10" s="1"/>
  <c r="G17" i="10" s="1"/>
  <c r="G9" i="10" s="1"/>
  <c r="G8" i="10" l="1"/>
  <c r="G76" i="10" s="1"/>
</calcChain>
</file>

<file path=xl/comments1.xml><?xml version="1.0" encoding="utf-8"?>
<comments xmlns="http://schemas.openxmlformats.org/spreadsheetml/2006/main">
  <authors>
    <author>Автор</author>
  </authors>
  <commentList>
    <comment ref="C39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кр.120,7 мест. 987,720
кр. 10,06 в мес. Мест 82,27 в мес,</t>
        </r>
      </text>
    </comment>
    <comment ref="C50" authorId="0">
      <text>
        <r>
          <rPr>
            <b/>
            <sz val="10"/>
            <color indexed="81"/>
            <rFont val="Tahoma"/>
            <charset val="1"/>
          </rPr>
          <t>Автор:</t>
        </r>
        <r>
          <rPr>
            <sz val="10"/>
            <color indexed="81"/>
            <rFont val="Tahoma"/>
            <charset val="1"/>
          </rPr>
          <t xml:space="preserve">
меселенная дорога 815,088, с. Хвищанка - 
636,697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3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602,59 трансферы на 2017 386,59 остаток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4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602,59 трансферы на 2017 386,59 остаток</t>
        </r>
      </text>
    </comment>
  </commentList>
</comments>
</file>

<file path=xl/sharedStrings.xml><?xml version="1.0" encoding="utf-8"?>
<sst xmlns="http://schemas.openxmlformats.org/spreadsheetml/2006/main" count="1066" uniqueCount="170">
  <si>
    <t>Иные межбюджетные трансферты</t>
  </si>
  <si>
    <t>Администрация Хвищанского сельского поселения</t>
  </si>
  <si>
    <t>Наименование</t>
  </si>
  <si>
    <t>Целевая статья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</si>
  <si>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</si>
  <si>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</si>
  <si>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</si>
  <si>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</si>
  <si>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</si>
  <si>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</si>
  <si>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</si>
  <si>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</si>
  <si>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</si>
  <si>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</si>
  <si>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</si>
  <si>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</si>
  <si>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</si>
  <si>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</si>
  <si>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</si>
  <si>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</si>
  <si>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</si>
  <si>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</si>
  <si>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</si>
  <si>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</si>
  <si>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</si>
  <si>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</si>
  <si>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</si>
  <si>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08</t>
  </si>
  <si>
    <t>Дорожное хозяйство (дорожные фонды)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</si>
  <si>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</si>
  <si>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</si>
  <si>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</si>
  <si>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</si>
  <si>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</si>
  <si>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</si>
  <si>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Руководство и управление в сфе-ре установленных функций орга-нов государственной власти субъектов Российской Федерации и органов местного самоуправления</t>
  </si>
  <si>
    <t>Центральный аппарат</t>
  </si>
  <si>
    <t>Обеспечение проведения выборов и референдумов</t>
  </si>
  <si>
    <t>Проведение выборов и референдумов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</si>
  <si>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</si>
  <si>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</si>
  <si>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</si>
  <si>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</si>
  <si>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Библиотеки</t>
  </si>
  <si>
    <t>4420000</t>
  </si>
  <si>
    <t>4429900</t>
  </si>
  <si>
    <t>Раздел</t>
  </si>
  <si>
    <t>Подраз-дел</t>
  </si>
  <si>
    <t>Национальная оборона</t>
  </si>
  <si>
    <t>Национальная экономика</t>
  </si>
  <si>
    <t>Культура, кинематография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</si>
  <si>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</si>
  <si>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и органов местного самоуправления</t>
  </si>
  <si>
    <t>тыс.рублей</t>
  </si>
  <si>
    <t>9990251180</t>
  </si>
  <si>
    <t>0000000000</t>
  </si>
  <si>
    <t>9900000000</t>
  </si>
  <si>
    <t>9990000000</t>
  </si>
  <si>
    <t>9990020000</t>
  </si>
  <si>
    <t>9990020300</t>
  </si>
  <si>
    <t>9990020400</t>
  </si>
  <si>
    <t>9990200000</t>
  </si>
  <si>
    <t>9990200003</t>
  </si>
  <si>
    <t>9994400000</t>
  </si>
  <si>
    <t>9994409900</t>
  </si>
  <si>
    <t>Межбюджетные трансферты</t>
  </si>
  <si>
    <t>500</t>
  </si>
  <si>
    <t>540</t>
  </si>
  <si>
    <t>00000000000</t>
  </si>
  <si>
    <t>Содержание автомобильных дорог на территории Кировского района</t>
  </si>
  <si>
    <t>Мероприятия программных направлений деятельности органов местного самоуправления</t>
  </si>
  <si>
    <t>0100000000</t>
  </si>
  <si>
    <t>0110000000</t>
  </si>
  <si>
    <t>0110010090</t>
  </si>
  <si>
    <t xml:space="preserve">Программные направления деятельности органа местного самоуправления </t>
  </si>
  <si>
    <t>Всего программные мероприятия</t>
  </si>
  <si>
    <t xml:space="preserve">Непрограммные направления деятельности органа местного самоуправления </t>
  </si>
  <si>
    <t>Всего  непрограммные мероприятия</t>
  </si>
  <si>
    <t>Раз-дел</t>
  </si>
  <si>
    <t>Под-раз-дел</t>
  </si>
  <si>
    <t>Вид рас-хо-дов</t>
  </si>
  <si>
    <t>Всего программные и непрограммные мероприятия</t>
  </si>
  <si>
    <t>Программные направления деятельности органов государственной власти</t>
  </si>
  <si>
    <t>0140000000</t>
  </si>
  <si>
    <t>0140010090</t>
  </si>
  <si>
    <t>Выборы главы Хвищанского сельского поселения</t>
  </si>
  <si>
    <t xml:space="preserve">Муниципальная целевая программа
«Содержание и текущий ремонт автомобильной  дороги  с. Большие Ключи-с. Хвищанка Кировского муниципального района Приморского края  на 2022 год»
</t>
  </si>
  <si>
    <t>Муниципальная целевая программа
«Содержание и текущий ремонт автомобильной  дороги  с. Большие Ключи-с. Хвищанка Кировского муниципального района Приморского края  на 2022 год»</t>
  </si>
  <si>
    <t xml:space="preserve">Муниципальная целевая программа
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2022 год»
</t>
  </si>
  <si>
    <t xml:space="preserve">Муниципальная целевая программа
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2022 год»
</t>
  </si>
  <si>
    <t xml:space="preserve">Распределение бюджетных ассигнований из бюджета поселения на 2022 год по разделам, подразделам, целевым статьям и видам расходов в соответствии с классификацией расходов бюджетови (муниципальным программам Хвищанского сельского поселения) группам (группам и подгруппам)  видов расходов   </t>
  </si>
  <si>
    <t>Общий объем      на 2022 г.</t>
  </si>
  <si>
    <t xml:space="preserve">Распределение бюджетных ассигнований на 2022 год в ведомственной структуре расходов бюджета поселения </t>
  </si>
  <si>
    <t>Распределение бюджетных ассигнований из районного бюджета на 2022 год по муниципальным программам Хвищанского сельского поселения и непрограммным направлениям деятельности</t>
  </si>
  <si>
    <t>Общий объем      на 2022 г</t>
  </si>
  <si>
    <t xml:space="preserve">Приложение 2 к 
решению муниципального комитета
Хвищанского  сельского  поселения
Кировского муниципального района
Приморского  края  от </t>
  </si>
  <si>
    <t xml:space="preserve">Объемы поступлений доходов бюджета  поселения на 2022 год </t>
  </si>
  <si>
    <t>Код бюджетной классификации Российской Федерации</t>
  </si>
  <si>
    <t>Наименование дохода</t>
  </si>
  <si>
    <t>2022 год сумма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</si>
  <si>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</si>
  <si>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</si>
  <si>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</si>
  <si>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</si>
  <si>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</si>
  <si>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</si>
  <si>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</si>
  <si>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</si>
  <si>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</si>
  <si>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</si>
  <si>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</si>
  <si>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</si>
  <si>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</si>
  <si>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имущество: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</si>
  <si>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</si>
  <si>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</si>
  <si>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</si>
  <si>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</si>
  <si>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</si>
  <si>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</si>
  <si>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</si>
  <si>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</si>
  <si>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</si>
  <si>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</si>
  <si>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</si>
  <si>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</si>
  <si>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</si>
  <si>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</si>
  <si>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</si>
  <si>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земельных участков</t>
  </si>
  <si>
    <t>1 11 050350 10 0000 120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</si>
  <si>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</si>
  <si>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</si>
  <si>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</si>
  <si>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1 14 06013 10 0000 430</t>
  </si>
  <si>
    <t>Доходы от  продажи  земельных  участков, государственная собственность на которые не разграничена и которые расположены  в границах поселений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</si>
  <si>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</si>
  <si>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</si>
  <si>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</si>
  <si>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</si>
  <si>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</si>
  <si>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</si>
  <si>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</si>
  <si>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</si>
  <si>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</si>
  <si>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сельских поселений на выравнивание уровня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</si>
  <si>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</si>
  <si>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</si>
  <si>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</si>
  <si>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</si>
  <si>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2 02 30000 00 0000 150</t>
  </si>
  <si>
    <t>Субвенции бюджетам бюджетной системы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</si>
  <si>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</si>
  <si>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</si>
  <si>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</si>
  <si>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</si>
  <si>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</si>
  <si>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2 02 49999 00 0000 150</t>
  </si>
  <si>
    <t>Прочие межбюджетные трансферты, передаваемые бюджетам</t>
  </si>
  <si>
    <t>2 02 49999 10 0000 150</t>
  </si>
  <si>
    <t>Прочие     межбюджетные      трансферты,                             передаваемые бюджетам сельских поселений</t>
  </si>
  <si>
    <t>Прочие     межбюджетные      трансферты,                             передаваемые бюджетам сельских поселений (автомобильные дороги с. Хвищанка)</t>
  </si>
  <si>
    <t>Прочие     межбюджетные      трансферты,                             передаваемые бюджетам сельских поселений (автомобильная дорога с. Большие Ключи - с. Хвищанка)</t>
  </si>
  <si>
    <t>2 02 49999 10 0000 151</t>
  </si>
  <si>
    <t xml:space="preserve">Прочие     межбюджетные      трансферты,                             передаваемые бюджетам сельских поселений </t>
  </si>
  <si>
    <t>ВСЕГО ДОХОДОВ</t>
  </si>
  <si>
    <t>Приложение 1 к 
решению муниципального комитета
Хвищанского  сельского  поселения
Кировского муниципального района
Приморского  края  от</t>
  </si>
  <si>
    <t xml:space="preserve">Приложение 3 к 
решению муниципального комитета
Хвищанского  сельского  поселения
Кировского муниципального района
Приморского  края  от 
</t>
  </si>
  <si>
    <t>Приложение 4 к 
решению муниципального комитета
Хвищанского  сельского  поселения
Кировского муниципального района
Приморского  края  от</t>
  </si>
  <si>
    <t>77 от 20.10.2022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</si>
</sst>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 CE"/>
      <family val="1"/>
      <charset val="238"/>
    </font>
    <font>
      <sz val="12"/>
      <name val="Times New Roman"/>
      <family val="1"/>
    </font>
    <font>
      <sz val="12"/>
      <name val="Arial Cyr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indexed="81"/>
      <name val="Tahoma"/>
      <charset val="1"/>
    </font>
    <font>
      <sz val="10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49" fontId="4" fillId="2" borderId="4" xfId="0" applyNumberFormat="1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wrapText="1"/>
    </xf>
    <xf numFmtId="0" fontId="4" fillId="2" borderId="8" xfId="0" applyFont="1" applyFill="1" applyBorder="1" applyAlignment="1">
      <alignment vertical="top" wrapText="1"/>
    </xf>
    <xf numFmtId="0" fontId="3" fillId="0" borderId="11" xfId="0" applyFont="1" applyBorder="1"/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/>
    </xf>
    <xf numFmtId="49" fontId="4" fillId="2" borderId="11" xfId="0" applyNumberFormat="1" applyFont="1" applyFill="1" applyBorder="1"/>
    <xf numFmtId="0" fontId="9" fillId="0" borderId="0" xfId="0" applyFont="1" applyAlignment="1">
      <alignment wrapText="1"/>
    </xf>
    <xf numFmtId="0" fontId="5" fillId="3" borderId="4" xfId="0" applyFont="1" applyFill="1" applyBorder="1" applyAlignment="1">
      <alignment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vertical="top"/>
    </xf>
    <xf numFmtId="0" fontId="5" fillId="3" borderId="0" xfId="0" applyFont="1" applyFill="1"/>
    <xf numFmtId="0" fontId="13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18" fillId="3" borderId="4" xfId="0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shrinkToFit="1"/>
    </xf>
    <xf numFmtId="49" fontId="5" fillId="3" borderId="4" xfId="0" applyNumberFormat="1" applyFont="1" applyFill="1" applyBorder="1" applyAlignment="1">
      <alignment horizontal="center" vertical="center" wrapText="1" shrinkToFit="1"/>
    </xf>
    <xf numFmtId="2" fontId="18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shrinkToFit="1"/>
    </xf>
    <xf numFmtId="2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vertical="top" wrapText="1"/>
    </xf>
    <xf numFmtId="0" fontId="19" fillId="3" borderId="0" xfId="0" applyFont="1" applyFill="1"/>
    <xf numFmtId="2" fontId="5" fillId="3" borderId="4" xfId="0" applyNumberFormat="1" applyFont="1" applyFill="1" applyBorder="1" applyAlignment="1">
      <alignment vertical="top" wrapText="1"/>
    </xf>
    <xf numFmtId="0" fontId="5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13" fillId="3" borderId="0" xfId="0" applyFont="1" applyFill="1" applyAlignment="1">
      <alignment vertical="justify"/>
    </xf>
    <xf numFmtId="49" fontId="0" fillId="3" borderId="0" xfId="0" applyNumberFormat="1" applyFill="1"/>
    <xf numFmtId="0" fontId="12" fillId="3" borderId="0" xfId="0" applyFont="1" applyFill="1" applyAlignment="1"/>
    <xf numFmtId="0" fontId="22" fillId="0" borderId="2" xfId="0" applyFont="1" applyBorder="1" applyAlignment="1">
      <alignment wrapText="1"/>
    </xf>
    <xf numFmtId="0" fontId="23" fillId="0" borderId="3" xfId="0" applyFont="1" applyBorder="1" applyAlignment="1">
      <alignment wrapText="1"/>
    </xf>
    <xf numFmtId="164" fontId="22" fillId="0" borderId="3" xfId="0" applyNumberFormat="1" applyFont="1" applyBorder="1" applyAlignment="1">
      <alignment horizontal="center" wrapText="1"/>
    </xf>
    <xf numFmtId="0" fontId="22" fillId="0" borderId="3" xfId="0" applyFont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24" fillId="2" borderId="19" xfId="0" applyFont="1" applyFill="1" applyBorder="1" applyAlignment="1">
      <alignment wrapText="1"/>
    </xf>
    <xf numFmtId="164" fontId="1" fillId="2" borderId="19" xfId="0" applyNumberFormat="1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164" fontId="1" fillId="2" borderId="21" xfId="0" applyNumberFormat="1" applyFont="1" applyFill="1" applyBorder="1" applyAlignment="1">
      <alignment horizontal="center" wrapText="1"/>
    </xf>
    <xf numFmtId="0" fontId="2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164" fontId="22" fillId="0" borderId="23" xfId="0" applyNumberFormat="1" applyFont="1" applyBorder="1" applyAlignment="1">
      <alignment horizontal="center" wrapText="1"/>
    </xf>
    <xf numFmtId="0" fontId="22" fillId="0" borderId="4" xfId="0" applyFont="1" applyBorder="1" applyAlignment="1">
      <alignment wrapText="1"/>
    </xf>
    <xf numFmtId="164" fontId="22" fillId="0" borderId="4" xfId="0" applyNumberFormat="1" applyFont="1" applyBorder="1" applyAlignment="1">
      <alignment horizontal="center" wrapText="1"/>
    </xf>
    <xf numFmtId="0" fontId="1" fillId="2" borderId="19" xfId="0" applyFont="1" applyFill="1" applyBorder="1" applyAlignment="1">
      <alignment wrapText="1"/>
    </xf>
    <xf numFmtId="0" fontId="22" fillId="0" borderId="20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164" fontId="22" fillId="0" borderId="21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center" wrapText="1"/>
    </xf>
    <xf numFmtId="0" fontId="22" fillId="0" borderId="20" xfId="0" applyFont="1" applyBorder="1"/>
    <xf numFmtId="164" fontId="22" fillId="0" borderId="21" xfId="0" applyNumberFormat="1" applyFont="1" applyBorder="1" applyAlignment="1">
      <alignment horizontal="center"/>
    </xf>
    <xf numFmtId="0" fontId="1" fillId="2" borderId="18" xfId="0" applyFont="1" applyFill="1" applyBorder="1"/>
    <xf numFmtId="164" fontId="1" fillId="2" borderId="19" xfId="0" applyNumberFormat="1" applyFont="1" applyFill="1" applyBorder="1" applyAlignment="1">
      <alignment horizontal="center"/>
    </xf>
    <xf numFmtId="0" fontId="1" fillId="2" borderId="2" xfId="0" applyFont="1" applyFill="1" applyBorder="1"/>
    <xf numFmtId="164" fontId="1" fillId="2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24" fillId="2" borderId="3" xfId="0" applyFont="1" applyFill="1" applyBorder="1" applyAlignment="1">
      <alignment wrapText="1"/>
    </xf>
    <xf numFmtId="164" fontId="22" fillId="2" borderId="3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3" fillId="0" borderId="24" xfId="0" applyFont="1" applyBorder="1" applyAlignment="1">
      <alignment wrapText="1"/>
    </xf>
    <xf numFmtId="0" fontId="22" fillId="0" borderId="1" xfId="0" applyFont="1" applyBorder="1"/>
    <xf numFmtId="0" fontId="22" fillId="0" borderId="18" xfId="0" applyFont="1" applyBorder="1"/>
    <xf numFmtId="0" fontId="22" fillId="0" borderId="2" xfId="0" applyFont="1" applyBorder="1"/>
    <xf numFmtId="0" fontId="22" fillId="0" borderId="1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164" fontId="22" fillId="0" borderId="1" xfId="0" applyNumberFormat="1" applyFont="1" applyBorder="1" applyAlignment="1">
      <alignment horizontal="center"/>
    </xf>
    <xf numFmtId="164" fontId="22" fillId="0" borderId="18" xfId="0" applyNumberFormat="1" applyFont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0" fillId="3" borderId="15" xfId="0" applyFont="1" applyFill="1" applyBorder="1" applyAlignment="1">
      <alignment horizontal="center" vertical="top" wrapText="1"/>
    </xf>
    <xf numFmtId="0" fontId="20" fillId="3" borderId="14" xfId="0" applyFont="1" applyFill="1" applyBorder="1" applyAlignment="1">
      <alignment horizontal="center" vertical="top" wrapText="1"/>
    </xf>
    <xf numFmtId="0" fontId="20" fillId="3" borderId="13" xfId="0" applyFont="1" applyFill="1" applyBorder="1" applyAlignment="1">
      <alignment horizontal="center" vertical="top" wrapText="1"/>
    </xf>
    <xf numFmtId="0" fontId="21" fillId="3" borderId="15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12" fillId="3" borderId="0" xfId="0" applyFont="1" applyFill="1" applyAlignment="1">
      <alignment horizontal="right" wrapText="1"/>
    </xf>
    <xf numFmtId="0" fontId="12" fillId="3" borderId="0" xfId="0" applyFont="1" applyFill="1" applyAlignment="1">
      <alignment horizontal="right"/>
    </xf>
    <xf numFmtId="0" fontId="5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opLeftCell="A30" workbookViewId="0">
      <selection activeCell="C51" sqref="C51"/>
    </sheetView>
  </sheetViews>
  <sheetFormatPr defaultRowHeight="15" x14ac:dyDescent="0.25"/>
  <cols>
    <col min="1" max="1" width="44.5703125" style="1" customWidth="1"/>
    <col min="2" max="2" width="88.7109375" style="1" customWidth="1"/>
    <col min="3" max="3" width="28.140625" style="1" customWidth="1"/>
    <col min="4" max="16384" width="9.140625" style="1"/>
  </cols>
  <sheetData>
    <row r="1" spans="1:4" ht="84" customHeight="1" x14ac:dyDescent="0.25">
      <c r="B1" s="81" t="s">
        <v>166</v>
      </c>
      <c r="C1" s="81"/>
    </row>
    <row r="2" spans="1:4" x14ac:dyDescent="0.25">
      <c r="C2" s="1" t="s">
        <v>169</v>
      </c>
    </row>
    <row r="4" spans="1:4" ht="16.5" x14ac:dyDescent="0.25">
      <c r="A4" s="82" t="s">
        <v>96</v>
      </c>
      <c r="B4" s="82"/>
      <c r="C4" s="82"/>
    </row>
    <row r="7" spans="1:4" ht="15.75" thickBot="1" x14ac:dyDescent="0.3">
      <c r="C7" s="1" t="s">
        <v>53</v>
      </c>
    </row>
    <row r="8" spans="1:4" ht="15" customHeight="1" x14ac:dyDescent="0.25">
      <c r="A8" s="83" t="s">
        <v>97</v>
      </c>
      <c r="B8" s="83" t="s">
        <v>98</v>
      </c>
      <c r="C8" s="83" t="s">
        <v>99</v>
      </c>
      <c r="D8" s="2"/>
    </row>
    <row r="9" spans="1:4" ht="15" customHeight="1" thickBot="1" x14ac:dyDescent="0.3">
      <c r="A9" s="84"/>
      <c r="B9" s="84"/>
      <c r="C9" s="84"/>
      <c r="D9" s="2"/>
    </row>
    <row r="10" spans="1:4" ht="18.75" customHeight="1" thickBot="1" x14ac:dyDescent="0.3">
      <c r="A10" s="43" t="s">
        <v>100</v>
      </c>
      <c r="B10" s="44" t="s">
        <v>101</v>
      </c>
      <c r="C10" s="45">
        <f>C11+C14+C16+C18+C26+C28+C31</f>
        <v>170</v>
      </c>
      <c r="D10" s="2"/>
    </row>
    <row r="11" spans="1:4" ht="31.5" customHeight="1" thickBot="1" x14ac:dyDescent="0.3">
      <c r="A11" s="43" t="s">
        <v>102</v>
      </c>
      <c r="B11" s="46" t="s">
        <v>103</v>
      </c>
      <c r="C11" s="45">
        <f>C12+C13</f>
        <v>57.777999999999999</v>
      </c>
      <c r="D11" s="2"/>
    </row>
    <row r="12" spans="1:4" ht="74.25" customHeight="1" x14ac:dyDescent="0.25">
      <c r="A12" s="47" t="s">
        <v>104</v>
      </c>
      <c r="B12" s="48" t="s">
        <v>105</v>
      </c>
      <c r="C12" s="49">
        <v>57.777999999999999</v>
      </c>
      <c r="D12" s="2"/>
    </row>
    <row r="13" spans="1:4" ht="65.25" hidden="1" customHeight="1" x14ac:dyDescent="0.25">
      <c r="A13" s="50" t="s">
        <v>106</v>
      </c>
      <c r="B13" s="51" t="s">
        <v>107</v>
      </c>
      <c r="C13" s="52"/>
      <c r="D13" s="2"/>
    </row>
    <row r="14" spans="1:4" ht="65.25" hidden="1" customHeight="1" x14ac:dyDescent="0.25">
      <c r="A14" s="53" t="s">
        <v>108</v>
      </c>
      <c r="B14" s="54" t="s">
        <v>109</v>
      </c>
      <c r="C14" s="55">
        <f>C15</f>
        <v>0</v>
      </c>
      <c r="D14" s="2"/>
    </row>
    <row r="15" spans="1:4" ht="65.25" hidden="1" customHeight="1" x14ac:dyDescent="0.25">
      <c r="A15" s="47" t="s">
        <v>110</v>
      </c>
      <c r="B15" s="48" t="s">
        <v>111</v>
      </c>
      <c r="C15" s="49"/>
      <c r="D15" s="2"/>
    </row>
    <row r="16" spans="1:4" ht="21.75" customHeight="1" x14ac:dyDescent="0.25">
      <c r="A16" s="56" t="s">
        <v>112</v>
      </c>
      <c r="B16" s="56" t="s">
        <v>113</v>
      </c>
      <c r="C16" s="57">
        <f>C17</f>
        <v>9</v>
      </c>
      <c r="D16" s="2"/>
    </row>
    <row r="17" spans="1:4" ht="47.25" customHeight="1" thickBot="1" x14ac:dyDescent="0.3">
      <c r="A17" s="47" t="s">
        <v>114</v>
      </c>
      <c r="B17" s="58" t="s">
        <v>115</v>
      </c>
      <c r="C17" s="49">
        <v>9</v>
      </c>
      <c r="D17" s="2"/>
    </row>
    <row r="18" spans="1:4" ht="25.5" customHeight="1" thickBot="1" x14ac:dyDescent="0.3">
      <c r="A18" s="59" t="s">
        <v>116</v>
      </c>
      <c r="B18" s="60" t="s">
        <v>117</v>
      </c>
      <c r="C18" s="61">
        <f>C19+C20</f>
        <v>55</v>
      </c>
      <c r="D18" s="2"/>
    </row>
    <row r="19" spans="1:4" ht="32.25" thickBot="1" x14ac:dyDescent="0.3">
      <c r="A19" s="62" t="s">
        <v>118</v>
      </c>
      <c r="B19" s="63" t="s">
        <v>119</v>
      </c>
      <c r="C19" s="64">
        <v>39</v>
      </c>
      <c r="D19" s="2"/>
    </row>
    <row r="20" spans="1:4" ht="15" customHeight="1" x14ac:dyDescent="0.25">
      <c r="A20" s="85" t="s">
        <v>120</v>
      </c>
      <c r="B20" s="85" t="s">
        <v>121</v>
      </c>
      <c r="C20" s="88">
        <v>16</v>
      </c>
      <c r="D20" s="91"/>
    </row>
    <row r="21" spans="1:4" ht="13.5" customHeight="1" thickBot="1" x14ac:dyDescent="0.3">
      <c r="A21" s="86"/>
      <c r="B21" s="86"/>
      <c r="C21" s="89"/>
      <c r="D21" s="91"/>
    </row>
    <row r="22" spans="1:4" ht="15" hidden="1" customHeight="1" x14ac:dyDescent="0.25">
      <c r="A22" s="86"/>
      <c r="B22" s="86"/>
      <c r="C22" s="89"/>
      <c r="D22" s="91"/>
    </row>
    <row r="23" spans="1:4" ht="15" hidden="1" customHeight="1" x14ac:dyDescent="0.25">
      <c r="A23" s="86"/>
      <c r="B23" s="86"/>
      <c r="C23" s="89"/>
      <c r="D23" s="91"/>
    </row>
    <row r="24" spans="1:4" ht="15.75" hidden="1" thickBot="1" x14ac:dyDescent="0.3">
      <c r="A24" s="86"/>
      <c r="B24" s="86"/>
      <c r="C24" s="89"/>
      <c r="D24" s="91"/>
    </row>
    <row r="25" spans="1:4" ht="15.75" hidden="1" thickBot="1" x14ac:dyDescent="0.3">
      <c r="A25" s="87"/>
      <c r="B25" s="87"/>
      <c r="C25" s="90"/>
      <c r="D25" s="91"/>
    </row>
    <row r="26" spans="1:4" ht="30" customHeight="1" thickBot="1" x14ac:dyDescent="0.3">
      <c r="A26" s="65" t="s">
        <v>122</v>
      </c>
      <c r="B26" s="60" t="s">
        <v>123</v>
      </c>
      <c r="C26" s="66">
        <f>C27</f>
        <v>1</v>
      </c>
      <c r="D26" s="2"/>
    </row>
    <row r="27" spans="1:4" ht="66" customHeight="1" thickBot="1" x14ac:dyDescent="0.3">
      <c r="A27" s="67" t="s">
        <v>124</v>
      </c>
      <c r="B27" s="58" t="s">
        <v>125</v>
      </c>
      <c r="C27" s="68">
        <v>1</v>
      </c>
      <c r="D27" s="2"/>
    </row>
    <row r="28" spans="1:4" ht="48.75" customHeight="1" thickBot="1" x14ac:dyDescent="0.3">
      <c r="A28" s="65" t="s">
        <v>126</v>
      </c>
      <c r="B28" s="60" t="s">
        <v>127</v>
      </c>
      <c r="C28" s="66">
        <f>C29+C30</f>
        <v>47.222000000000001</v>
      </c>
      <c r="D28" s="2"/>
    </row>
    <row r="29" spans="1:4" ht="65.25" hidden="1" customHeight="1" x14ac:dyDescent="0.25">
      <c r="A29" s="69" t="s">
        <v>128</v>
      </c>
      <c r="B29" s="63" t="s">
        <v>129</v>
      </c>
      <c r="C29" s="70">
        <v>0</v>
      </c>
      <c r="D29" s="2"/>
    </row>
    <row r="30" spans="1:4" ht="28.5" customHeight="1" thickBot="1" x14ac:dyDescent="0.3">
      <c r="A30" s="67" t="s">
        <v>130</v>
      </c>
      <c r="B30" s="58" t="s">
        <v>131</v>
      </c>
      <c r="C30" s="68">
        <v>47.222000000000001</v>
      </c>
      <c r="D30" s="2"/>
    </row>
    <row r="31" spans="1:4" ht="65.25" hidden="1" customHeight="1" x14ac:dyDescent="0.25">
      <c r="A31" s="92" t="s">
        <v>132</v>
      </c>
      <c r="B31" s="95" t="s">
        <v>133</v>
      </c>
      <c r="C31" s="98">
        <f>C34</f>
        <v>0</v>
      </c>
      <c r="D31" s="91"/>
    </row>
    <row r="32" spans="1:4" ht="65.25" hidden="1" customHeight="1" x14ac:dyDescent="0.25">
      <c r="A32" s="93"/>
      <c r="B32" s="96"/>
      <c r="C32" s="99"/>
      <c r="D32" s="91"/>
    </row>
    <row r="33" spans="1:4" ht="65.25" hidden="1" customHeight="1" x14ac:dyDescent="0.25">
      <c r="A33" s="94"/>
      <c r="B33" s="97"/>
      <c r="C33" s="100"/>
      <c r="D33" s="91"/>
    </row>
    <row r="34" spans="1:4" ht="65.25" hidden="1" customHeight="1" x14ac:dyDescent="0.25">
      <c r="A34" s="71" t="s">
        <v>134</v>
      </c>
      <c r="B34" s="72" t="s">
        <v>135</v>
      </c>
      <c r="C34" s="73">
        <v>0</v>
      </c>
      <c r="D34" s="2"/>
    </row>
    <row r="35" spans="1:4" ht="24" customHeight="1" thickBot="1" x14ac:dyDescent="0.3">
      <c r="A35" s="65" t="s">
        <v>136</v>
      </c>
      <c r="B35" s="60" t="s">
        <v>137</v>
      </c>
      <c r="C35" s="66">
        <f>C36</f>
        <v>3220.7669999999998</v>
      </c>
      <c r="D35" s="2"/>
    </row>
    <row r="36" spans="1:4" ht="21.75" customHeight="1" thickBot="1" x14ac:dyDescent="0.3">
      <c r="A36" s="74" t="s">
        <v>138</v>
      </c>
      <c r="B36" s="75" t="s">
        <v>139</v>
      </c>
      <c r="C36" s="76">
        <f>C37+C40+C42+C45</f>
        <v>3220.7669999999998</v>
      </c>
      <c r="D36" s="2"/>
    </row>
    <row r="37" spans="1:4" ht="16.5" thickBot="1" x14ac:dyDescent="0.3">
      <c r="A37" s="74" t="s">
        <v>140</v>
      </c>
      <c r="B37" s="75" t="s">
        <v>141</v>
      </c>
      <c r="C37" s="76">
        <f>C38</f>
        <v>820.37</v>
      </c>
      <c r="D37" s="2"/>
    </row>
    <row r="38" spans="1:4" ht="16.5" thickBot="1" x14ac:dyDescent="0.3">
      <c r="A38" s="74" t="s">
        <v>142</v>
      </c>
      <c r="B38" s="75" t="s">
        <v>143</v>
      </c>
      <c r="C38" s="76">
        <f>C39</f>
        <v>820.37</v>
      </c>
      <c r="D38" s="2"/>
    </row>
    <row r="39" spans="1:4" ht="22.5" customHeight="1" thickBot="1" x14ac:dyDescent="0.3">
      <c r="A39" s="69" t="s">
        <v>144</v>
      </c>
      <c r="B39" s="77" t="s">
        <v>145</v>
      </c>
      <c r="C39" s="70">
        <v>820.37</v>
      </c>
      <c r="D39" s="2"/>
    </row>
    <row r="40" spans="1:4" ht="33.75" hidden="1" thickBot="1" x14ac:dyDescent="0.3">
      <c r="A40" s="74" t="s">
        <v>146</v>
      </c>
      <c r="B40" s="78" t="s">
        <v>147</v>
      </c>
      <c r="C40" s="76">
        <f>C41</f>
        <v>0</v>
      </c>
      <c r="D40" s="2"/>
    </row>
    <row r="41" spans="1:4" ht="16.5" hidden="1" thickBot="1" x14ac:dyDescent="0.3">
      <c r="A41" s="69" t="s">
        <v>148</v>
      </c>
      <c r="B41" s="77" t="s">
        <v>149</v>
      </c>
      <c r="C41" s="70">
        <v>0</v>
      </c>
      <c r="D41" s="2"/>
    </row>
    <row r="42" spans="1:4" ht="16.5" thickBot="1" x14ac:dyDescent="0.3">
      <c r="A42" s="74" t="s">
        <v>150</v>
      </c>
      <c r="B42" s="75" t="s">
        <v>151</v>
      </c>
      <c r="C42" s="76">
        <f>C43</f>
        <v>183.39699999999999</v>
      </c>
      <c r="D42" s="2"/>
    </row>
    <row r="43" spans="1:4" ht="32.25" thickBot="1" x14ac:dyDescent="0.3">
      <c r="A43" s="74" t="s">
        <v>152</v>
      </c>
      <c r="B43" s="75" t="s">
        <v>153</v>
      </c>
      <c r="C43" s="76">
        <f>C44</f>
        <v>183.39699999999999</v>
      </c>
      <c r="D43" s="2"/>
    </row>
    <row r="44" spans="1:4" ht="32.25" thickBot="1" x14ac:dyDescent="0.3">
      <c r="A44" s="69" t="s">
        <v>154</v>
      </c>
      <c r="B44" s="77" t="s">
        <v>155</v>
      </c>
      <c r="C44" s="70">
        <v>183.39699999999999</v>
      </c>
      <c r="D44" s="2"/>
    </row>
    <row r="45" spans="1:4" ht="16.5" thickBot="1" x14ac:dyDescent="0.3">
      <c r="A45" s="74" t="s">
        <v>156</v>
      </c>
      <c r="B45" s="75" t="s">
        <v>0</v>
      </c>
      <c r="C45" s="76">
        <f>C46</f>
        <v>2217</v>
      </c>
      <c r="D45" s="2"/>
    </row>
    <row r="46" spans="1:4" ht="16.5" thickBot="1" x14ac:dyDescent="0.3">
      <c r="A46" s="74" t="s">
        <v>157</v>
      </c>
      <c r="B46" s="75" t="s">
        <v>158</v>
      </c>
      <c r="C46" s="76">
        <f>C47</f>
        <v>2217</v>
      </c>
      <c r="D46" s="2"/>
    </row>
    <row r="47" spans="1:4" ht="22.5" customHeight="1" thickBot="1" x14ac:dyDescent="0.3">
      <c r="A47" s="69" t="s">
        <v>159</v>
      </c>
      <c r="B47" s="77" t="s">
        <v>160</v>
      </c>
      <c r="C47" s="76">
        <f>C48+C50+C49</f>
        <v>2217</v>
      </c>
      <c r="D47" s="2"/>
    </row>
    <row r="48" spans="1:4" ht="33" customHeight="1" thickBot="1" x14ac:dyDescent="0.3">
      <c r="A48" s="69" t="s">
        <v>159</v>
      </c>
      <c r="B48" s="77" t="s">
        <v>161</v>
      </c>
      <c r="C48" s="76">
        <v>991</v>
      </c>
      <c r="D48" s="2"/>
    </row>
    <row r="49" spans="1:4" ht="42.75" customHeight="1" thickBot="1" x14ac:dyDescent="0.3">
      <c r="A49" s="69" t="s">
        <v>159</v>
      </c>
      <c r="B49" s="77" t="s">
        <v>162</v>
      </c>
      <c r="C49" s="76">
        <v>776</v>
      </c>
      <c r="D49" s="2"/>
    </row>
    <row r="50" spans="1:4" ht="32.25" thickBot="1" x14ac:dyDescent="0.3">
      <c r="A50" s="69" t="s">
        <v>163</v>
      </c>
      <c r="B50" s="77" t="s">
        <v>164</v>
      </c>
      <c r="C50" s="70">
        <v>450</v>
      </c>
      <c r="D50" s="2"/>
    </row>
    <row r="51" spans="1:4" ht="15" customHeight="1" thickBot="1" x14ac:dyDescent="0.3">
      <c r="A51" s="79" t="s">
        <v>165</v>
      </c>
      <c r="B51" s="80"/>
      <c r="C51" s="76">
        <f>C35+C10</f>
        <v>3390.7669999999998</v>
      </c>
      <c r="D51" s="2"/>
    </row>
  </sheetData>
  <mergeCells count="14">
    <mergeCell ref="D20:D25"/>
    <mergeCell ref="A31:A33"/>
    <mergeCell ref="B31:B33"/>
    <mergeCell ref="C31:C33"/>
    <mergeCell ref="D31:D33"/>
    <mergeCell ref="A51:B51"/>
    <mergeCell ref="B1:C1"/>
    <mergeCell ref="A4:C4"/>
    <mergeCell ref="A8:A9"/>
    <mergeCell ref="B8:B9"/>
    <mergeCell ref="C8:C9"/>
    <mergeCell ref="A20:A25"/>
    <mergeCell ref="B20:B25"/>
    <mergeCell ref="C20:C25"/>
  </mergeCells>
  <pageMargins left="0.7" right="0.7" top="0.75" bottom="0.75" header="0.3" footer="0.3"/>
  <pageSetup paperSize="9" scale="51" fitToHeight="0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workbookViewId="0">
      <selection activeCell="G46" sqref="G46"/>
    </sheetView>
  </sheetViews>
  <sheetFormatPr defaultRowHeight="15" x14ac:dyDescent="0.25"/>
  <cols>
    <col min="1" max="1" width="37.28515625" style="1" customWidth="1"/>
    <col min="2" max="2" width="0" style="1" hidden="1" customWidth="1"/>
    <col min="3" max="4" width="9.140625" style="1"/>
    <col min="5" max="5" width="15.42578125" style="1" bestFit="1" customWidth="1"/>
    <col min="6" max="6" width="11.7109375" style="1" customWidth="1"/>
    <col min="7" max="7" width="16" style="1" customWidth="1"/>
    <col min="8" max="16384" width="9.140625" style="1"/>
  </cols>
  <sheetData>
    <row r="1" spans="1:7" ht="95.25" customHeight="1" x14ac:dyDescent="0.25">
      <c r="E1" s="101" t="s">
        <v>95</v>
      </c>
      <c r="F1" s="101"/>
      <c r="G1" s="101"/>
    </row>
    <row r="2" spans="1:7" x14ac:dyDescent="0.25">
      <c r="G2" s="1" t="str">
        <f>'6'!C2</f>
        <v>77 от 20.10.2022 г.</v>
      </c>
    </row>
    <row r="3" spans="1:7" ht="81" customHeight="1" x14ac:dyDescent="0.25">
      <c r="A3" s="102" t="s">
        <v>90</v>
      </c>
      <c r="B3" s="102"/>
      <c r="C3" s="102"/>
      <c r="D3" s="102"/>
      <c r="E3" s="102"/>
      <c r="F3" s="102"/>
      <c r="G3" s="102"/>
    </row>
    <row r="5" spans="1:7" ht="15.75" thickBot="1" x14ac:dyDescent="0.3">
      <c r="G5" s="1" t="s">
        <v>53</v>
      </c>
    </row>
    <row r="6" spans="1:7" ht="15" customHeight="1" x14ac:dyDescent="0.25">
      <c r="A6" s="103" t="s">
        <v>2</v>
      </c>
      <c r="B6" s="105" t="s">
        <v>31</v>
      </c>
      <c r="C6" s="107" t="s">
        <v>46</v>
      </c>
      <c r="D6" s="107" t="s">
        <v>47</v>
      </c>
      <c r="E6" s="105" t="s">
        <v>3</v>
      </c>
      <c r="F6" s="105" t="s">
        <v>32</v>
      </c>
      <c r="G6" s="109" t="s">
        <v>91</v>
      </c>
    </row>
    <row r="7" spans="1:7" ht="44.25" customHeight="1" x14ac:dyDescent="0.25">
      <c r="A7" s="104"/>
      <c r="B7" s="106"/>
      <c r="C7" s="108"/>
      <c r="D7" s="108"/>
      <c r="E7" s="106"/>
      <c r="F7" s="106"/>
      <c r="G7" s="110"/>
    </row>
    <row r="8" spans="1:7" ht="34.5" customHeight="1" x14ac:dyDescent="0.25">
      <c r="A8" s="5" t="s">
        <v>1</v>
      </c>
      <c r="B8" s="4">
        <v>957</v>
      </c>
      <c r="C8" s="11" t="s">
        <v>5</v>
      </c>
      <c r="D8" s="11" t="s">
        <v>5</v>
      </c>
      <c r="E8" s="11" t="s">
        <v>55</v>
      </c>
      <c r="F8" s="11" t="s">
        <v>6</v>
      </c>
      <c r="G8" s="16">
        <f>G9+G37+G46+G60</f>
        <v>3926.5009999999997</v>
      </c>
    </row>
    <row r="9" spans="1:7" ht="21.75" customHeight="1" x14ac:dyDescent="0.25">
      <c r="A9" s="5" t="s">
        <v>33</v>
      </c>
      <c r="B9" s="4">
        <v>957</v>
      </c>
      <c r="C9" s="11" t="s">
        <v>4</v>
      </c>
      <c r="D9" s="11" t="s">
        <v>5</v>
      </c>
      <c r="E9" s="11" t="s">
        <v>55</v>
      </c>
      <c r="F9" s="11" t="s">
        <v>6</v>
      </c>
      <c r="G9" s="16">
        <f>G10+G17+G30</f>
        <v>1520.8649999999998</v>
      </c>
    </row>
    <row r="10" spans="1:7" ht="72" customHeight="1" x14ac:dyDescent="0.25">
      <c r="A10" s="5" t="s">
        <v>7</v>
      </c>
      <c r="B10" s="4">
        <v>957</v>
      </c>
      <c r="C10" s="3" t="s">
        <v>4</v>
      </c>
      <c r="D10" s="3" t="s">
        <v>8</v>
      </c>
      <c r="E10" s="11" t="s">
        <v>55</v>
      </c>
      <c r="F10" s="3" t="s">
        <v>6</v>
      </c>
      <c r="G10" s="16">
        <f t="shared" ref="G10:G15" si="0">G11</f>
        <v>585.4</v>
      </c>
    </row>
    <row r="11" spans="1:7" ht="56.25" customHeight="1" x14ac:dyDescent="0.25">
      <c r="A11" s="5" t="s">
        <v>39</v>
      </c>
      <c r="B11" s="4">
        <v>957</v>
      </c>
      <c r="C11" s="3" t="s">
        <v>4</v>
      </c>
      <c r="D11" s="3" t="s">
        <v>8</v>
      </c>
      <c r="E11" s="11" t="s">
        <v>56</v>
      </c>
      <c r="F11" s="3" t="s">
        <v>6</v>
      </c>
      <c r="G11" s="16">
        <f t="shared" si="0"/>
        <v>585.4</v>
      </c>
    </row>
    <row r="12" spans="1:7" ht="60.75" customHeight="1" x14ac:dyDescent="0.25">
      <c r="A12" s="5" t="s">
        <v>40</v>
      </c>
      <c r="B12" s="4">
        <v>957</v>
      </c>
      <c r="C12" s="3" t="s">
        <v>4</v>
      </c>
      <c r="D12" s="3" t="s">
        <v>8</v>
      </c>
      <c r="E12" s="11" t="s">
        <v>57</v>
      </c>
      <c r="F12" s="3" t="s">
        <v>6</v>
      </c>
      <c r="G12" s="16">
        <f t="shared" si="0"/>
        <v>585.4</v>
      </c>
    </row>
    <row r="13" spans="1:7" ht="80.25" customHeight="1" x14ac:dyDescent="0.25">
      <c r="A13" s="5" t="s">
        <v>51</v>
      </c>
      <c r="B13" s="4">
        <v>957</v>
      </c>
      <c r="C13" s="3" t="s">
        <v>4</v>
      </c>
      <c r="D13" s="3" t="s">
        <v>8</v>
      </c>
      <c r="E13" s="3" t="s">
        <v>58</v>
      </c>
      <c r="F13" s="3" t="s">
        <v>6</v>
      </c>
      <c r="G13" s="16">
        <f>G14</f>
        <v>585.4</v>
      </c>
    </row>
    <row r="14" spans="1:7" ht="24" customHeight="1" x14ac:dyDescent="0.25">
      <c r="A14" s="5" t="s">
        <v>9</v>
      </c>
      <c r="B14" s="4">
        <v>957</v>
      </c>
      <c r="C14" s="3" t="s">
        <v>4</v>
      </c>
      <c r="D14" s="3" t="s">
        <v>8</v>
      </c>
      <c r="E14" s="3" t="s">
        <v>59</v>
      </c>
      <c r="F14" s="3" t="s">
        <v>6</v>
      </c>
      <c r="G14" s="16">
        <f t="shared" si="0"/>
        <v>585.4</v>
      </c>
    </row>
    <row r="15" spans="1:7" ht="102" customHeight="1" x14ac:dyDescent="0.25">
      <c r="A15" s="6" t="s">
        <v>10</v>
      </c>
      <c r="B15" s="4">
        <v>957</v>
      </c>
      <c r="C15" s="3" t="s">
        <v>4</v>
      </c>
      <c r="D15" s="3" t="s">
        <v>8</v>
      </c>
      <c r="E15" s="3" t="s">
        <v>59</v>
      </c>
      <c r="F15" s="3" t="s">
        <v>11</v>
      </c>
      <c r="G15" s="16">
        <f t="shared" si="0"/>
        <v>585.4</v>
      </c>
    </row>
    <row r="16" spans="1:7" ht="45.75" customHeight="1" x14ac:dyDescent="0.25">
      <c r="A16" s="6" t="s">
        <v>12</v>
      </c>
      <c r="B16" s="4">
        <v>957</v>
      </c>
      <c r="C16" s="3" t="s">
        <v>4</v>
      </c>
      <c r="D16" s="3" t="s">
        <v>8</v>
      </c>
      <c r="E16" s="3" t="s">
        <v>59</v>
      </c>
      <c r="F16" s="3" t="s">
        <v>13</v>
      </c>
      <c r="G16" s="16">
        <v>585.4</v>
      </c>
    </row>
    <row r="17" spans="1:7" ht="93" customHeight="1" x14ac:dyDescent="0.25">
      <c r="A17" s="6" t="s">
        <v>52</v>
      </c>
      <c r="B17" s="4">
        <v>957</v>
      </c>
      <c r="C17" s="3" t="s">
        <v>4</v>
      </c>
      <c r="D17" s="3" t="s">
        <v>19</v>
      </c>
      <c r="E17" s="3" t="s">
        <v>55</v>
      </c>
      <c r="F17" s="3" t="s">
        <v>6</v>
      </c>
      <c r="G17" s="16">
        <f>G18</f>
        <v>935.46499999999992</v>
      </c>
    </row>
    <row r="18" spans="1:7" ht="61.5" customHeight="1" x14ac:dyDescent="0.25">
      <c r="A18" s="5" t="s">
        <v>39</v>
      </c>
      <c r="B18" s="4">
        <v>957</v>
      </c>
      <c r="C18" s="3" t="s">
        <v>4</v>
      </c>
      <c r="D18" s="3" t="s">
        <v>19</v>
      </c>
      <c r="E18" s="11" t="s">
        <v>56</v>
      </c>
      <c r="F18" s="3" t="s">
        <v>6</v>
      </c>
      <c r="G18" s="16">
        <f>G19</f>
        <v>935.46499999999992</v>
      </c>
    </row>
    <row r="19" spans="1:7" ht="57.75" customHeight="1" x14ac:dyDescent="0.25">
      <c r="A19" s="5" t="s">
        <v>40</v>
      </c>
      <c r="B19" s="4">
        <v>957</v>
      </c>
      <c r="C19" s="3" t="s">
        <v>4</v>
      </c>
      <c r="D19" s="3" t="s">
        <v>19</v>
      </c>
      <c r="E19" s="11" t="s">
        <v>57</v>
      </c>
      <c r="F19" s="3" t="s">
        <v>6</v>
      </c>
      <c r="G19" s="16">
        <f>G20</f>
        <v>935.46499999999992</v>
      </c>
    </row>
    <row r="20" spans="1:7" ht="86.25" customHeight="1" x14ac:dyDescent="0.25">
      <c r="A20" s="6" t="s">
        <v>35</v>
      </c>
      <c r="B20" s="4">
        <v>957</v>
      </c>
      <c r="C20" s="3" t="s">
        <v>4</v>
      </c>
      <c r="D20" s="3" t="s">
        <v>19</v>
      </c>
      <c r="E20" s="3" t="s">
        <v>58</v>
      </c>
      <c r="F20" s="3" t="s">
        <v>6</v>
      </c>
      <c r="G20" s="16">
        <f>G21</f>
        <v>935.46499999999992</v>
      </c>
    </row>
    <row r="21" spans="1:7" ht="25.5" customHeight="1" x14ac:dyDescent="0.25">
      <c r="A21" s="6" t="s">
        <v>36</v>
      </c>
      <c r="B21" s="4">
        <v>957</v>
      </c>
      <c r="C21" s="3" t="s">
        <v>4</v>
      </c>
      <c r="D21" s="3" t="s">
        <v>19</v>
      </c>
      <c r="E21" s="3" t="s">
        <v>60</v>
      </c>
      <c r="F21" s="3" t="s">
        <v>6</v>
      </c>
      <c r="G21" s="16">
        <f>G22+G24+G28+G26</f>
        <v>935.46499999999992</v>
      </c>
    </row>
    <row r="22" spans="1:7" ht="100.5" customHeight="1" x14ac:dyDescent="0.25">
      <c r="A22" s="6" t="s">
        <v>10</v>
      </c>
      <c r="B22" s="4">
        <v>957</v>
      </c>
      <c r="C22" s="3" t="s">
        <v>4</v>
      </c>
      <c r="D22" s="3" t="s">
        <v>19</v>
      </c>
      <c r="E22" s="3" t="s">
        <v>60</v>
      </c>
      <c r="F22" s="3" t="s">
        <v>11</v>
      </c>
      <c r="G22" s="16">
        <f>G23</f>
        <v>733.30100000000004</v>
      </c>
    </row>
    <row r="23" spans="1:7" ht="54" customHeight="1" x14ac:dyDescent="0.25">
      <c r="A23" s="6" t="s">
        <v>12</v>
      </c>
      <c r="B23" s="4">
        <v>957</v>
      </c>
      <c r="C23" s="3" t="s">
        <v>4</v>
      </c>
      <c r="D23" s="3" t="s">
        <v>19</v>
      </c>
      <c r="E23" s="3" t="s">
        <v>60</v>
      </c>
      <c r="F23" s="3" t="s">
        <v>13</v>
      </c>
      <c r="G23" s="16">
        <v>733.30100000000004</v>
      </c>
    </row>
    <row r="24" spans="1:7" ht="45.75" customHeight="1" x14ac:dyDescent="0.25">
      <c r="A24" s="6" t="s">
        <v>15</v>
      </c>
      <c r="B24" s="4">
        <v>957</v>
      </c>
      <c r="C24" s="3" t="s">
        <v>4</v>
      </c>
      <c r="D24" s="3" t="s">
        <v>19</v>
      </c>
      <c r="E24" s="3" t="s">
        <v>60</v>
      </c>
      <c r="F24" s="3" t="s">
        <v>16</v>
      </c>
      <c r="G24" s="16">
        <f>G25</f>
        <v>151.69999999999999</v>
      </c>
    </row>
    <row r="25" spans="1:7" ht="52.5" customHeight="1" x14ac:dyDescent="0.25">
      <c r="A25" s="6" t="s">
        <v>17</v>
      </c>
      <c r="B25" s="4">
        <v>957</v>
      </c>
      <c r="C25" s="3" t="s">
        <v>4</v>
      </c>
      <c r="D25" s="3" t="s">
        <v>19</v>
      </c>
      <c r="E25" s="3" t="s">
        <v>60</v>
      </c>
      <c r="F25" s="3" t="s">
        <v>18</v>
      </c>
      <c r="G25" s="16">
        <v>151.69999999999999</v>
      </c>
    </row>
    <row r="26" spans="1:7" ht="52.5" customHeight="1" x14ac:dyDescent="0.25">
      <c r="A26" s="6" t="s">
        <v>65</v>
      </c>
      <c r="B26" s="4"/>
      <c r="C26" s="3" t="s">
        <v>4</v>
      </c>
      <c r="D26" s="3" t="s">
        <v>19</v>
      </c>
      <c r="E26" s="3" t="s">
        <v>60</v>
      </c>
      <c r="F26" s="3" t="s">
        <v>66</v>
      </c>
      <c r="G26" s="16">
        <f>G27</f>
        <v>10</v>
      </c>
    </row>
    <row r="27" spans="1:7" ht="52.5" customHeight="1" x14ac:dyDescent="0.25">
      <c r="A27" s="6" t="s">
        <v>0</v>
      </c>
      <c r="B27" s="4"/>
      <c r="C27" s="3" t="s">
        <v>4</v>
      </c>
      <c r="D27" s="3" t="s">
        <v>19</v>
      </c>
      <c r="E27" s="3" t="s">
        <v>60</v>
      </c>
      <c r="F27" s="3" t="s">
        <v>67</v>
      </c>
      <c r="G27" s="16">
        <v>10</v>
      </c>
    </row>
    <row r="28" spans="1:7" ht="18" customHeight="1" x14ac:dyDescent="0.25">
      <c r="A28" s="6" t="s">
        <v>20</v>
      </c>
      <c r="B28" s="4">
        <v>957</v>
      </c>
      <c r="C28" s="3" t="s">
        <v>4</v>
      </c>
      <c r="D28" s="3" t="s">
        <v>19</v>
      </c>
      <c r="E28" s="3" t="s">
        <v>60</v>
      </c>
      <c r="F28" s="3" t="s">
        <v>21</v>
      </c>
      <c r="G28" s="16">
        <f>G29</f>
        <v>40.463999999999999</v>
      </c>
    </row>
    <row r="29" spans="1:7" ht="30" customHeight="1" x14ac:dyDescent="0.25">
      <c r="A29" s="7" t="s">
        <v>22</v>
      </c>
      <c r="B29" s="4">
        <v>957</v>
      </c>
      <c r="C29" s="3" t="s">
        <v>4</v>
      </c>
      <c r="D29" s="3" t="s">
        <v>19</v>
      </c>
      <c r="E29" s="3" t="s">
        <v>60</v>
      </c>
      <c r="F29" s="3" t="s">
        <v>23</v>
      </c>
      <c r="G29" s="16">
        <v>40.463999999999999</v>
      </c>
    </row>
    <row r="30" spans="1:7" ht="34.5" hidden="1" customHeight="1" x14ac:dyDescent="0.25">
      <c r="A30" s="6" t="s">
        <v>37</v>
      </c>
      <c r="B30" s="4">
        <v>957</v>
      </c>
      <c r="C30" s="3" t="s">
        <v>4</v>
      </c>
      <c r="D30" s="3" t="s">
        <v>29</v>
      </c>
      <c r="E30" s="3" t="s">
        <v>55</v>
      </c>
      <c r="F30" s="3" t="s">
        <v>6</v>
      </c>
      <c r="G30" s="16">
        <f t="shared" ref="G30:G35" si="1">G31</f>
        <v>0</v>
      </c>
    </row>
    <row r="31" spans="1:7" ht="56.25" hidden="1" customHeight="1" x14ac:dyDescent="0.25">
      <c r="A31" s="5" t="s">
        <v>39</v>
      </c>
      <c r="B31" s="4">
        <v>957</v>
      </c>
      <c r="C31" s="3" t="s">
        <v>4</v>
      </c>
      <c r="D31" s="3" t="s">
        <v>29</v>
      </c>
      <c r="E31" s="11" t="s">
        <v>56</v>
      </c>
      <c r="F31" s="3" t="s">
        <v>6</v>
      </c>
      <c r="G31" s="16">
        <f t="shared" si="1"/>
        <v>0</v>
      </c>
    </row>
    <row r="32" spans="1:7" ht="55.5" hidden="1" customHeight="1" x14ac:dyDescent="0.25">
      <c r="A32" s="5" t="s">
        <v>40</v>
      </c>
      <c r="B32" s="4">
        <v>957</v>
      </c>
      <c r="C32" s="3" t="s">
        <v>4</v>
      </c>
      <c r="D32" s="3" t="s">
        <v>29</v>
      </c>
      <c r="E32" s="11" t="s">
        <v>57</v>
      </c>
      <c r="F32" s="3" t="s">
        <v>6</v>
      </c>
      <c r="G32" s="16">
        <f t="shared" si="1"/>
        <v>0</v>
      </c>
    </row>
    <row r="33" spans="1:7" ht="21" hidden="1" customHeight="1" x14ac:dyDescent="0.25">
      <c r="A33" s="6" t="s">
        <v>38</v>
      </c>
      <c r="B33" s="4">
        <v>957</v>
      </c>
      <c r="C33" s="3" t="s">
        <v>4</v>
      </c>
      <c r="D33" s="3" t="s">
        <v>29</v>
      </c>
      <c r="E33" s="3" t="s">
        <v>61</v>
      </c>
      <c r="F33" s="3" t="s">
        <v>6</v>
      </c>
      <c r="G33" s="16">
        <f t="shared" si="1"/>
        <v>0</v>
      </c>
    </row>
    <row r="34" spans="1:7" ht="32.25" hidden="1" customHeight="1" x14ac:dyDescent="0.25">
      <c r="A34" s="6" t="s">
        <v>85</v>
      </c>
      <c r="B34" s="4">
        <v>957</v>
      </c>
      <c r="C34" s="3" t="s">
        <v>4</v>
      </c>
      <c r="D34" s="3" t="s">
        <v>29</v>
      </c>
      <c r="E34" s="3" t="s">
        <v>62</v>
      </c>
      <c r="F34" s="3" t="s">
        <v>6</v>
      </c>
      <c r="G34" s="16">
        <f t="shared" si="1"/>
        <v>0</v>
      </c>
    </row>
    <row r="35" spans="1:7" ht="45" hidden="1" customHeight="1" x14ac:dyDescent="0.25">
      <c r="A35" s="6" t="s">
        <v>15</v>
      </c>
      <c r="B35" s="4">
        <v>957</v>
      </c>
      <c r="C35" s="3" t="s">
        <v>4</v>
      </c>
      <c r="D35" s="3" t="s">
        <v>29</v>
      </c>
      <c r="E35" s="3" t="s">
        <v>62</v>
      </c>
      <c r="F35" s="3" t="s">
        <v>16</v>
      </c>
      <c r="G35" s="16">
        <f t="shared" si="1"/>
        <v>0</v>
      </c>
    </row>
    <row r="36" spans="1:7" ht="48" hidden="1" customHeight="1" x14ac:dyDescent="0.25">
      <c r="A36" s="6" t="s">
        <v>17</v>
      </c>
      <c r="B36" s="4">
        <v>957</v>
      </c>
      <c r="C36" s="3" t="s">
        <v>4</v>
      </c>
      <c r="D36" s="3" t="s">
        <v>29</v>
      </c>
      <c r="E36" s="3" t="s">
        <v>62</v>
      </c>
      <c r="F36" s="3" t="s">
        <v>18</v>
      </c>
      <c r="G36" s="16">
        <v>0</v>
      </c>
    </row>
    <row r="37" spans="1:7" ht="26.25" customHeight="1" x14ac:dyDescent="0.25">
      <c r="A37" s="6" t="s">
        <v>48</v>
      </c>
      <c r="B37" s="4">
        <v>957</v>
      </c>
      <c r="C37" s="3" t="s">
        <v>8</v>
      </c>
      <c r="D37" s="3" t="s">
        <v>5</v>
      </c>
      <c r="E37" s="3" t="s">
        <v>55</v>
      </c>
      <c r="F37" s="3" t="s">
        <v>6</v>
      </c>
      <c r="G37" s="16">
        <f>G38</f>
        <v>183.39699999999999</v>
      </c>
    </row>
    <row r="38" spans="1:7" ht="34.5" customHeight="1" x14ac:dyDescent="0.25">
      <c r="A38" s="6" t="s">
        <v>24</v>
      </c>
      <c r="B38" s="4">
        <v>957</v>
      </c>
      <c r="C38" s="3" t="s">
        <v>8</v>
      </c>
      <c r="D38" s="3" t="s">
        <v>14</v>
      </c>
      <c r="E38" s="3" t="s">
        <v>55</v>
      </c>
      <c r="F38" s="3" t="s">
        <v>6</v>
      </c>
      <c r="G38" s="16">
        <f>G39</f>
        <v>183.39699999999999</v>
      </c>
    </row>
    <row r="39" spans="1:7" ht="48" customHeight="1" x14ac:dyDescent="0.25">
      <c r="A39" s="8" t="s">
        <v>39</v>
      </c>
      <c r="B39" s="4">
        <v>957</v>
      </c>
      <c r="C39" s="3" t="s">
        <v>8</v>
      </c>
      <c r="D39" s="3" t="s">
        <v>14</v>
      </c>
      <c r="E39" s="3" t="s">
        <v>56</v>
      </c>
      <c r="F39" s="3" t="s">
        <v>6</v>
      </c>
      <c r="G39" s="16">
        <f>G40</f>
        <v>183.39699999999999</v>
      </c>
    </row>
    <row r="40" spans="1:7" ht="51" customHeight="1" x14ac:dyDescent="0.25">
      <c r="A40" s="6" t="s">
        <v>40</v>
      </c>
      <c r="B40" s="4">
        <v>957</v>
      </c>
      <c r="C40" s="3" t="s">
        <v>8</v>
      </c>
      <c r="D40" s="3" t="s">
        <v>14</v>
      </c>
      <c r="E40" s="3" t="s">
        <v>57</v>
      </c>
      <c r="F40" s="3" t="s">
        <v>6</v>
      </c>
      <c r="G40" s="16">
        <f>G41</f>
        <v>183.39699999999999</v>
      </c>
    </row>
    <row r="41" spans="1:7" ht="61.5" customHeight="1" x14ac:dyDescent="0.25">
      <c r="A41" s="6" t="s">
        <v>25</v>
      </c>
      <c r="B41" s="4">
        <v>957</v>
      </c>
      <c r="C41" s="3" t="s">
        <v>8</v>
      </c>
      <c r="D41" s="3" t="s">
        <v>14</v>
      </c>
      <c r="E41" s="3" t="s">
        <v>54</v>
      </c>
      <c r="F41" s="3" t="s">
        <v>6</v>
      </c>
      <c r="G41" s="16">
        <f>G42+G44</f>
        <v>183.39699999999999</v>
      </c>
    </row>
    <row r="42" spans="1:7" ht="93" customHeight="1" x14ac:dyDescent="0.25">
      <c r="A42" s="6" t="s">
        <v>10</v>
      </c>
      <c r="B42" s="4">
        <v>957</v>
      </c>
      <c r="C42" s="3" t="s">
        <v>8</v>
      </c>
      <c r="D42" s="3" t="s">
        <v>14</v>
      </c>
      <c r="E42" s="3" t="s">
        <v>54</v>
      </c>
      <c r="F42" s="3" t="s">
        <v>11</v>
      </c>
      <c r="G42" s="16">
        <f>G43</f>
        <v>171.96199999999999</v>
      </c>
    </row>
    <row r="43" spans="1:7" ht="57" customHeight="1" x14ac:dyDescent="0.25">
      <c r="A43" s="6" t="s">
        <v>12</v>
      </c>
      <c r="B43" s="4">
        <v>957</v>
      </c>
      <c r="C43" s="3" t="s">
        <v>8</v>
      </c>
      <c r="D43" s="3" t="s">
        <v>14</v>
      </c>
      <c r="E43" s="3" t="s">
        <v>54</v>
      </c>
      <c r="F43" s="3" t="s">
        <v>13</v>
      </c>
      <c r="G43" s="16">
        <v>171.96199999999999</v>
      </c>
    </row>
    <row r="44" spans="1:7" ht="39.75" customHeight="1" x14ac:dyDescent="0.25">
      <c r="A44" s="6" t="s">
        <v>15</v>
      </c>
      <c r="B44" s="4">
        <v>957</v>
      </c>
      <c r="C44" s="3" t="s">
        <v>8</v>
      </c>
      <c r="D44" s="3" t="s">
        <v>14</v>
      </c>
      <c r="E44" s="3" t="s">
        <v>54</v>
      </c>
      <c r="F44" s="3" t="s">
        <v>16</v>
      </c>
      <c r="G44" s="16">
        <f>G45</f>
        <v>11.435</v>
      </c>
    </row>
    <row r="45" spans="1:7" ht="58.5" customHeight="1" x14ac:dyDescent="0.25">
      <c r="A45" s="6" t="s">
        <v>17</v>
      </c>
      <c r="B45" s="4">
        <v>957</v>
      </c>
      <c r="C45" s="3" t="s">
        <v>8</v>
      </c>
      <c r="D45" s="3" t="s">
        <v>14</v>
      </c>
      <c r="E45" s="3" t="s">
        <v>54</v>
      </c>
      <c r="F45" s="3" t="s">
        <v>18</v>
      </c>
      <c r="G45" s="16">
        <v>11.435</v>
      </c>
    </row>
    <row r="46" spans="1:7" ht="19.5" customHeight="1" x14ac:dyDescent="0.25">
      <c r="A46" s="5" t="s">
        <v>49</v>
      </c>
      <c r="B46" s="4">
        <v>957</v>
      </c>
      <c r="C46" s="3" t="s">
        <v>19</v>
      </c>
      <c r="D46" s="3" t="s">
        <v>5</v>
      </c>
      <c r="E46" s="3" t="s">
        <v>68</v>
      </c>
      <c r="F46" s="3" t="s">
        <v>6</v>
      </c>
      <c r="G46" s="16">
        <f>G47</f>
        <v>2222.239</v>
      </c>
    </row>
    <row r="47" spans="1:7" ht="57" customHeight="1" x14ac:dyDescent="0.25">
      <c r="A47" s="6" t="s">
        <v>28</v>
      </c>
      <c r="B47" s="4">
        <v>957</v>
      </c>
      <c r="C47" s="3" t="s">
        <v>19</v>
      </c>
      <c r="D47" s="3" t="s">
        <v>26</v>
      </c>
      <c r="E47" s="3" t="s">
        <v>68</v>
      </c>
      <c r="F47" s="3" t="s">
        <v>6</v>
      </c>
      <c r="G47" s="16">
        <f>G48+G54</f>
        <v>2222.239</v>
      </c>
    </row>
    <row r="48" spans="1:7" ht="47.25" x14ac:dyDescent="0.25">
      <c r="A48" s="15" t="s">
        <v>82</v>
      </c>
      <c r="B48" s="4">
        <v>957</v>
      </c>
      <c r="C48" s="3" t="s">
        <v>19</v>
      </c>
      <c r="D48" s="3" t="s">
        <v>26</v>
      </c>
      <c r="E48" s="3" t="s">
        <v>71</v>
      </c>
      <c r="F48" s="3" t="s">
        <v>6</v>
      </c>
      <c r="G48" s="16">
        <f t="shared" ref="G48:G52" si="2">G49</f>
        <v>1319.5350000000001</v>
      </c>
    </row>
    <row r="49" spans="1:7" ht="60" customHeight="1" x14ac:dyDescent="0.25">
      <c r="A49" s="15" t="s">
        <v>70</v>
      </c>
      <c r="B49" s="4">
        <v>957</v>
      </c>
      <c r="C49" s="3" t="s">
        <v>19</v>
      </c>
      <c r="D49" s="3" t="s">
        <v>26</v>
      </c>
      <c r="E49" s="3" t="s">
        <v>72</v>
      </c>
      <c r="F49" s="3" t="s">
        <v>6</v>
      </c>
      <c r="G49" s="16">
        <f t="shared" si="2"/>
        <v>1319.5350000000001</v>
      </c>
    </row>
    <row r="50" spans="1:7" ht="157.5" x14ac:dyDescent="0.25">
      <c r="A50" s="34" t="s">
        <v>88</v>
      </c>
      <c r="B50" s="4">
        <v>957</v>
      </c>
      <c r="C50" s="3" t="s">
        <v>19</v>
      </c>
      <c r="D50" s="3" t="s">
        <v>26</v>
      </c>
      <c r="E50" s="3" t="s">
        <v>73</v>
      </c>
      <c r="F50" s="3" t="s">
        <v>6</v>
      </c>
      <c r="G50" s="16">
        <f>G52</f>
        <v>1319.5350000000001</v>
      </c>
    </row>
    <row r="51" spans="1:7" ht="48.75" hidden="1" customHeight="1" x14ac:dyDescent="0.25">
      <c r="A51" s="14" t="s">
        <v>69</v>
      </c>
      <c r="B51" s="4"/>
      <c r="C51" s="3" t="s">
        <v>19</v>
      </c>
      <c r="D51" s="3" t="s">
        <v>26</v>
      </c>
      <c r="E51" s="3" t="s">
        <v>73</v>
      </c>
      <c r="F51" s="3" t="s">
        <v>6</v>
      </c>
      <c r="G51" s="16">
        <f>G52</f>
        <v>1319.5350000000001</v>
      </c>
    </row>
    <row r="52" spans="1:7" ht="45" x14ac:dyDescent="0.25">
      <c r="A52" s="6" t="s">
        <v>15</v>
      </c>
      <c r="B52" s="4">
        <v>957</v>
      </c>
      <c r="C52" s="3" t="s">
        <v>19</v>
      </c>
      <c r="D52" s="3" t="s">
        <v>26</v>
      </c>
      <c r="E52" s="3" t="s">
        <v>73</v>
      </c>
      <c r="F52" s="3" t="s">
        <v>16</v>
      </c>
      <c r="G52" s="16">
        <f t="shared" si="2"/>
        <v>1319.5350000000001</v>
      </c>
    </row>
    <row r="53" spans="1:7" ht="34.5" customHeight="1" x14ac:dyDescent="0.25">
      <c r="A53" s="9" t="s">
        <v>17</v>
      </c>
      <c r="B53" s="4">
        <v>957</v>
      </c>
      <c r="C53" s="3" t="s">
        <v>19</v>
      </c>
      <c r="D53" s="3" t="s">
        <v>26</v>
      </c>
      <c r="E53" s="3" t="s">
        <v>73</v>
      </c>
      <c r="F53" s="3" t="s">
        <v>18</v>
      </c>
      <c r="G53" s="16">
        <v>1319.5350000000001</v>
      </c>
    </row>
    <row r="54" spans="1:7" ht="110.25" x14ac:dyDescent="0.25">
      <c r="A54" s="15" t="s">
        <v>86</v>
      </c>
      <c r="B54" s="4">
        <v>957</v>
      </c>
      <c r="C54" s="3" t="s">
        <v>19</v>
      </c>
      <c r="D54" s="3" t="s">
        <v>26</v>
      </c>
      <c r="E54" s="3" t="s">
        <v>71</v>
      </c>
      <c r="F54" s="3" t="s">
        <v>6</v>
      </c>
      <c r="G54" s="16">
        <f>G55</f>
        <v>902.70399999999995</v>
      </c>
    </row>
    <row r="55" spans="1:7" ht="45" x14ac:dyDescent="0.25">
      <c r="A55" s="5" t="s">
        <v>40</v>
      </c>
      <c r="B55" s="4">
        <v>957</v>
      </c>
      <c r="C55" s="3" t="s">
        <v>19</v>
      </c>
      <c r="D55" s="3" t="s">
        <v>26</v>
      </c>
      <c r="E55" s="3" t="s">
        <v>83</v>
      </c>
      <c r="F55" s="3" t="s">
        <v>6</v>
      </c>
      <c r="G55" s="16">
        <f>G56</f>
        <v>902.70399999999995</v>
      </c>
    </row>
    <row r="56" spans="1:7" ht="21" customHeight="1" x14ac:dyDescent="0.25">
      <c r="A56" s="15" t="s">
        <v>70</v>
      </c>
      <c r="B56" s="4">
        <v>957</v>
      </c>
      <c r="C56" s="3" t="s">
        <v>19</v>
      </c>
      <c r="D56" s="3" t="s">
        <v>26</v>
      </c>
      <c r="E56" s="3" t="s">
        <v>84</v>
      </c>
      <c r="F56" s="3" t="s">
        <v>6</v>
      </c>
      <c r="G56" s="16">
        <f>G57</f>
        <v>902.70399999999995</v>
      </c>
    </row>
    <row r="57" spans="1:7" ht="34.5" customHeight="1" x14ac:dyDescent="0.25">
      <c r="A57" s="14" t="s">
        <v>69</v>
      </c>
      <c r="B57" s="4">
        <v>957</v>
      </c>
      <c r="C57" s="3" t="s">
        <v>19</v>
      </c>
      <c r="D57" s="3" t="s">
        <v>26</v>
      </c>
      <c r="E57" s="3" t="s">
        <v>84</v>
      </c>
      <c r="F57" s="3" t="s">
        <v>6</v>
      </c>
      <c r="G57" s="16">
        <f>G58</f>
        <v>902.70399999999995</v>
      </c>
    </row>
    <row r="58" spans="1:7" ht="34.5" customHeight="1" x14ac:dyDescent="0.25">
      <c r="A58" s="6" t="s">
        <v>15</v>
      </c>
      <c r="B58" s="4">
        <v>957</v>
      </c>
      <c r="C58" s="3" t="s">
        <v>19</v>
      </c>
      <c r="D58" s="3" t="s">
        <v>26</v>
      </c>
      <c r="E58" s="3" t="s">
        <v>84</v>
      </c>
      <c r="F58" s="3" t="s">
        <v>16</v>
      </c>
      <c r="G58" s="16">
        <f>G59</f>
        <v>902.70399999999995</v>
      </c>
    </row>
    <row r="59" spans="1:7" ht="54.75" customHeight="1" x14ac:dyDescent="0.25">
      <c r="A59" s="9" t="s">
        <v>17</v>
      </c>
      <c r="B59" s="4">
        <v>957</v>
      </c>
      <c r="C59" s="3" t="s">
        <v>19</v>
      </c>
      <c r="D59" s="3" t="s">
        <v>26</v>
      </c>
      <c r="E59" s="3" t="s">
        <v>84</v>
      </c>
      <c r="F59" s="3" t="s">
        <v>18</v>
      </c>
      <c r="G59" s="16">
        <v>902.70399999999995</v>
      </c>
    </row>
    <row r="60" spans="1:7" ht="18" hidden="1" customHeight="1" x14ac:dyDescent="0.25">
      <c r="A60" s="5" t="s">
        <v>50</v>
      </c>
      <c r="B60" s="4">
        <v>957</v>
      </c>
      <c r="C60" s="3" t="s">
        <v>27</v>
      </c>
      <c r="D60" s="3" t="s">
        <v>5</v>
      </c>
      <c r="E60" s="3" t="s">
        <v>55</v>
      </c>
      <c r="F60" s="3" t="s">
        <v>6</v>
      </c>
      <c r="G60" s="16">
        <f>G61</f>
        <v>0</v>
      </c>
    </row>
    <row r="61" spans="1:7" ht="21.75" hidden="1" customHeight="1" x14ac:dyDescent="0.25">
      <c r="A61" s="5" t="s">
        <v>30</v>
      </c>
      <c r="B61" s="4">
        <v>957</v>
      </c>
      <c r="C61" s="3" t="s">
        <v>27</v>
      </c>
      <c r="D61" s="3" t="s">
        <v>4</v>
      </c>
      <c r="E61" s="3" t="s">
        <v>55</v>
      </c>
      <c r="F61" s="3" t="s">
        <v>6</v>
      </c>
      <c r="G61" s="16">
        <f>G62</f>
        <v>0</v>
      </c>
    </row>
    <row r="62" spans="1:7" ht="56.25" hidden="1" customHeight="1" x14ac:dyDescent="0.25">
      <c r="A62" s="5" t="s">
        <v>39</v>
      </c>
      <c r="B62" s="4">
        <v>957</v>
      </c>
      <c r="C62" s="3" t="s">
        <v>27</v>
      </c>
      <c r="D62" s="3" t="s">
        <v>4</v>
      </c>
      <c r="E62" s="3" t="s">
        <v>56</v>
      </c>
      <c r="F62" s="3" t="s">
        <v>6</v>
      </c>
      <c r="G62" s="16">
        <f>G63</f>
        <v>0</v>
      </c>
    </row>
    <row r="63" spans="1:7" ht="61.5" hidden="1" customHeight="1" x14ac:dyDescent="0.25">
      <c r="A63" s="5" t="s">
        <v>40</v>
      </c>
      <c r="B63" s="4">
        <v>957</v>
      </c>
      <c r="C63" s="3" t="s">
        <v>27</v>
      </c>
      <c r="D63" s="3" t="s">
        <v>4</v>
      </c>
      <c r="E63" s="3" t="s">
        <v>57</v>
      </c>
      <c r="F63" s="3" t="s">
        <v>6</v>
      </c>
      <c r="G63" s="16">
        <f>G64</f>
        <v>0</v>
      </c>
    </row>
    <row r="64" spans="1:7" ht="51" hidden="1" customHeight="1" x14ac:dyDescent="0.25">
      <c r="A64" s="8" t="s">
        <v>41</v>
      </c>
      <c r="B64" s="4">
        <v>957</v>
      </c>
      <c r="C64" s="3" t="s">
        <v>27</v>
      </c>
      <c r="D64" s="3" t="s">
        <v>4</v>
      </c>
      <c r="E64" s="3" t="s">
        <v>63</v>
      </c>
      <c r="F64" s="3" t="s">
        <v>6</v>
      </c>
      <c r="G64" s="16">
        <f>G65</f>
        <v>0</v>
      </c>
    </row>
    <row r="65" spans="1:7" ht="37.5" hidden="1" customHeight="1" x14ac:dyDescent="0.25">
      <c r="A65" s="8" t="s">
        <v>42</v>
      </c>
      <c r="B65" s="4">
        <v>957</v>
      </c>
      <c r="C65" s="3" t="s">
        <v>27</v>
      </c>
      <c r="D65" s="3" t="s">
        <v>4</v>
      </c>
      <c r="E65" s="3" t="s">
        <v>64</v>
      </c>
      <c r="F65" s="3" t="s">
        <v>6</v>
      </c>
      <c r="G65" s="16">
        <f>G68+G66</f>
        <v>0</v>
      </c>
    </row>
    <row r="66" spans="1:7" ht="96.75" hidden="1" customHeight="1" x14ac:dyDescent="0.25">
      <c r="A66" s="6" t="s">
        <v>15</v>
      </c>
      <c r="B66" s="4">
        <v>957</v>
      </c>
      <c r="C66" s="3" t="s">
        <v>27</v>
      </c>
      <c r="D66" s="3" t="s">
        <v>4</v>
      </c>
      <c r="E66" s="3" t="s">
        <v>64</v>
      </c>
      <c r="F66" s="3" t="s">
        <v>16</v>
      </c>
      <c r="G66" s="16">
        <f>G67</f>
        <v>0</v>
      </c>
    </row>
    <row r="67" spans="1:7" ht="52.5" hidden="1" customHeight="1" x14ac:dyDescent="0.25">
      <c r="A67" s="6" t="s">
        <v>17</v>
      </c>
      <c r="B67" s="4">
        <v>957</v>
      </c>
      <c r="C67" s="3" t="s">
        <v>27</v>
      </c>
      <c r="D67" s="3" t="s">
        <v>4</v>
      </c>
      <c r="E67" s="3" t="s">
        <v>64</v>
      </c>
      <c r="F67" s="3" t="s">
        <v>18</v>
      </c>
      <c r="G67" s="16">
        <v>0</v>
      </c>
    </row>
    <row r="68" spans="1:7" ht="42.75" hidden="1" customHeight="1" x14ac:dyDescent="0.25">
      <c r="A68" s="6" t="s">
        <v>65</v>
      </c>
      <c r="B68" s="4">
        <v>957</v>
      </c>
      <c r="C68" s="3" t="s">
        <v>27</v>
      </c>
      <c r="D68" s="3" t="s">
        <v>4</v>
      </c>
      <c r="E68" s="3" t="s">
        <v>64</v>
      </c>
      <c r="F68" s="3" t="s">
        <v>66</v>
      </c>
      <c r="G68" s="16">
        <f>G69</f>
        <v>0</v>
      </c>
    </row>
    <row r="69" spans="1:7" ht="63.75" hidden="1" customHeight="1" x14ac:dyDescent="0.25">
      <c r="A69" s="6" t="s">
        <v>0</v>
      </c>
      <c r="B69" s="4">
        <v>957</v>
      </c>
      <c r="C69" s="3" t="s">
        <v>27</v>
      </c>
      <c r="D69" s="3" t="s">
        <v>4</v>
      </c>
      <c r="E69" s="3" t="s">
        <v>64</v>
      </c>
      <c r="F69" s="3" t="s">
        <v>67</v>
      </c>
      <c r="G69" s="16"/>
    </row>
    <row r="70" spans="1:7" ht="26.25" hidden="1" customHeight="1" x14ac:dyDescent="0.25">
      <c r="A70" s="8" t="s">
        <v>43</v>
      </c>
      <c r="B70" s="4">
        <v>957</v>
      </c>
      <c r="C70" s="3" t="s">
        <v>27</v>
      </c>
      <c r="D70" s="3" t="s">
        <v>4</v>
      </c>
      <c r="E70" s="3" t="s">
        <v>44</v>
      </c>
      <c r="F70" s="3" t="s">
        <v>6</v>
      </c>
      <c r="G70" s="16">
        <f>G71</f>
        <v>0</v>
      </c>
    </row>
    <row r="71" spans="1:7" ht="34.5" hidden="1" customHeight="1" x14ac:dyDescent="0.25">
      <c r="A71" s="8" t="s">
        <v>42</v>
      </c>
      <c r="B71" s="4">
        <v>957</v>
      </c>
      <c r="C71" s="3" t="s">
        <v>27</v>
      </c>
      <c r="D71" s="3" t="s">
        <v>4</v>
      </c>
      <c r="E71" s="3" t="s">
        <v>45</v>
      </c>
      <c r="F71" s="3" t="s">
        <v>6</v>
      </c>
      <c r="G71" s="16">
        <f>G72+G74</f>
        <v>0</v>
      </c>
    </row>
    <row r="72" spans="1:7" ht="34.5" hidden="1" customHeight="1" x14ac:dyDescent="0.25">
      <c r="A72" s="6" t="s">
        <v>10</v>
      </c>
      <c r="B72" s="4">
        <v>957</v>
      </c>
      <c r="C72" s="3" t="s">
        <v>27</v>
      </c>
      <c r="D72" s="3" t="s">
        <v>19</v>
      </c>
      <c r="E72" s="3" t="s">
        <v>45</v>
      </c>
      <c r="F72" s="3" t="s">
        <v>11</v>
      </c>
      <c r="G72" s="16">
        <f>G73</f>
        <v>0</v>
      </c>
    </row>
    <row r="73" spans="1:7" ht="34.5" hidden="1" customHeight="1" x14ac:dyDescent="0.25">
      <c r="A73" s="6" t="s">
        <v>12</v>
      </c>
      <c r="B73" s="4">
        <v>957</v>
      </c>
      <c r="C73" s="3" t="s">
        <v>27</v>
      </c>
      <c r="D73" s="3" t="s">
        <v>19</v>
      </c>
      <c r="E73" s="3" t="s">
        <v>45</v>
      </c>
      <c r="F73" s="3" t="s">
        <v>13</v>
      </c>
      <c r="G73" s="16">
        <v>0</v>
      </c>
    </row>
    <row r="74" spans="1:7" ht="34.5" hidden="1" customHeight="1" x14ac:dyDescent="0.25">
      <c r="A74" s="6" t="s">
        <v>15</v>
      </c>
      <c r="B74" s="4">
        <v>957</v>
      </c>
      <c r="C74" s="3" t="s">
        <v>27</v>
      </c>
      <c r="D74" s="3" t="s">
        <v>19</v>
      </c>
      <c r="E74" s="3" t="s">
        <v>45</v>
      </c>
      <c r="F74" s="3" t="s">
        <v>16</v>
      </c>
      <c r="G74" s="16">
        <f>G75</f>
        <v>0</v>
      </c>
    </row>
    <row r="75" spans="1:7" ht="34.5" hidden="1" customHeight="1" x14ac:dyDescent="0.25">
      <c r="A75" s="6" t="s">
        <v>17</v>
      </c>
      <c r="B75" s="4">
        <v>957</v>
      </c>
      <c r="C75" s="3" t="s">
        <v>27</v>
      </c>
      <c r="D75" s="3" t="s">
        <v>19</v>
      </c>
      <c r="E75" s="3" t="s">
        <v>45</v>
      </c>
      <c r="F75" s="3" t="s">
        <v>18</v>
      </c>
      <c r="G75" s="16">
        <v>0</v>
      </c>
    </row>
    <row r="76" spans="1:7" ht="17.25" thickBot="1" x14ac:dyDescent="0.3">
      <c r="A76" s="12" t="s">
        <v>34</v>
      </c>
      <c r="B76" s="10"/>
      <c r="C76" s="13"/>
      <c r="D76" s="13"/>
      <c r="E76" s="13"/>
      <c r="F76" s="13"/>
      <c r="G76" s="17">
        <f>G8</f>
        <v>3926.5009999999997</v>
      </c>
    </row>
  </sheetData>
  <mergeCells count="9">
    <mergeCell ref="E1:G1"/>
    <mergeCell ref="A3:G3"/>
    <mergeCell ref="A6:A7"/>
    <mergeCell ref="B6:B7"/>
    <mergeCell ref="C6:C7"/>
    <mergeCell ref="D6:D7"/>
    <mergeCell ref="E6:E7"/>
    <mergeCell ref="F6:F7"/>
    <mergeCell ref="G6:G7"/>
  </mergeCells>
  <pageMargins left="1.07" right="0.48" top="0.75" bottom="0.75" header="0.3" footer="0.3"/>
  <pageSetup paperSize="9" scale="79" fitToHeight="0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7"/>
  <sheetViews>
    <sheetView tabSelected="1" view="pageBreakPreview" topLeftCell="A59" zoomScale="60" workbookViewId="0">
      <selection activeCell="G45" sqref="G45"/>
    </sheetView>
  </sheetViews>
  <sheetFormatPr defaultRowHeight="15" x14ac:dyDescent="0.25"/>
  <cols>
    <col min="1" max="1" width="37.28515625" style="1" customWidth="1"/>
    <col min="2" max="4" width="9.140625" style="1"/>
    <col min="5" max="5" width="15.42578125" style="1" bestFit="1" customWidth="1"/>
    <col min="6" max="6" width="11.140625" style="1" customWidth="1"/>
    <col min="7" max="7" width="10.7109375" style="1" customWidth="1"/>
    <col min="8" max="16384" width="9.140625" style="1"/>
  </cols>
  <sheetData>
    <row r="1" spans="1:7" ht="116.25" customHeight="1" x14ac:dyDescent="0.25">
      <c r="E1" s="101" t="s">
        <v>167</v>
      </c>
      <c r="F1" s="111"/>
      <c r="G1" s="111"/>
    </row>
    <row r="2" spans="1:7" x14ac:dyDescent="0.25">
      <c r="E2" s="1" t="str">
        <f>'7'!G2</f>
        <v>77 от 20.10.2022 г.</v>
      </c>
    </row>
    <row r="3" spans="1:7" ht="41.25" customHeight="1" x14ac:dyDescent="0.25">
      <c r="A3" s="102" t="s">
        <v>92</v>
      </c>
      <c r="B3" s="102"/>
      <c r="C3" s="102"/>
      <c r="D3" s="102"/>
      <c r="E3" s="102"/>
      <c r="F3" s="102"/>
      <c r="G3" s="102"/>
    </row>
    <row r="5" spans="1:7" x14ac:dyDescent="0.25">
      <c r="G5" s="1" t="s">
        <v>53</v>
      </c>
    </row>
    <row r="6" spans="1:7" ht="15.75" thickBot="1" x14ac:dyDescent="0.3"/>
    <row r="7" spans="1:7" ht="15" customHeight="1" x14ac:dyDescent="0.25">
      <c r="A7" s="103" t="s">
        <v>2</v>
      </c>
      <c r="B7" s="105" t="s">
        <v>31</v>
      </c>
      <c r="C7" s="107" t="s">
        <v>46</v>
      </c>
      <c r="D7" s="107" t="s">
        <v>47</v>
      </c>
      <c r="E7" s="105" t="s">
        <v>3</v>
      </c>
      <c r="F7" s="105" t="s">
        <v>32</v>
      </c>
      <c r="G7" s="109" t="s">
        <v>91</v>
      </c>
    </row>
    <row r="8" spans="1:7" ht="43.5" customHeight="1" x14ac:dyDescent="0.25">
      <c r="A8" s="104"/>
      <c r="B8" s="106"/>
      <c r="C8" s="108"/>
      <c r="D8" s="108"/>
      <c r="E8" s="106"/>
      <c r="F8" s="106"/>
      <c r="G8" s="110"/>
    </row>
    <row r="9" spans="1:7" ht="30" customHeight="1" x14ac:dyDescent="0.25">
      <c r="A9" s="5" t="s">
        <v>1</v>
      </c>
      <c r="B9" s="4">
        <v>957</v>
      </c>
      <c r="C9" s="11" t="s">
        <v>5</v>
      </c>
      <c r="D9" s="11" t="s">
        <v>5</v>
      </c>
      <c r="E9" s="11" t="s">
        <v>55</v>
      </c>
      <c r="F9" s="11" t="s">
        <v>6</v>
      </c>
      <c r="G9" s="16">
        <f>G10+G38+G47+G61</f>
        <v>3926.5009999999997</v>
      </c>
    </row>
    <row r="10" spans="1:7" ht="16.5" x14ac:dyDescent="0.25">
      <c r="A10" s="5" t="s">
        <v>33</v>
      </c>
      <c r="B10" s="4">
        <v>957</v>
      </c>
      <c r="C10" s="11" t="s">
        <v>4</v>
      </c>
      <c r="D10" s="11" t="s">
        <v>5</v>
      </c>
      <c r="E10" s="11" t="s">
        <v>55</v>
      </c>
      <c r="F10" s="11" t="s">
        <v>6</v>
      </c>
      <c r="G10" s="16">
        <f>G11+G18+G31</f>
        <v>1520.8649999999998</v>
      </c>
    </row>
    <row r="11" spans="1:7" ht="60" x14ac:dyDescent="0.25">
      <c r="A11" s="5" t="s">
        <v>7</v>
      </c>
      <c r="B11" s="4">
        <v>957</v>
      </c>
      <c r="C11" s="3" t="s">
        <v>4</v>
      </c>
      <c r="D11" s="3" t="s">
        <v>8</v>
      </c>
      <c r="E11" s="11" t="s">
        <v>55</v>
      </c>
      <c r="F11" s="3" t="s">
        <v>6</v>
      </c>
      <c r="G11" s="16">
        <f t="shared" ref="G11:G16" si="0">G12</f>
        <v>585.4</v>
      </c>
    </row>
    <row r="12" spans="1:7" ht="45" x14ac:dyDescent="0.25">
      <c r="A12" s="5" t="s">
        <v>39</v>
      </c>
      <c r="B12" s="4">
        <v>957</v>
      </c>
      <c r="C12" s="3" t="s">
        <v>4</v>
      </c>
      <c r="D12" s="3" t="s">
        <v>8</v>
      </c>
      <c r="E12" s="11" t="s">
        <v>56</v>
      </c>
      <c r="F12" s="3" t="s">
        <v>6</v>
      </c>
      <c r="G12" s="16">
        <f t="shared" si="0"/>
        <v>585.4</v>
      </c>
    </row>
    <row r="13" spans="1:7" ht="45" x14ac:dyDescent="0.25">
      <c r="A13" s="5" t="s">
        <v>40</v>
      </c>
      <c r="B13" s="4">
        <v>957</v>
      </c>
      <c r="C13" s="3" t="s">
        <v>4</v>
      </c>
      <c r="D13" s="3" t="s">
        <v>8</v>
      </c>
      <c r="E13" s="11" t="s">
        <v>57</v>
      </c>
      <c r="F13" s="3" t="s">
        <v>6</v>
      </c>
      <c r="G13" s="16">
        <f t="shared" si="0"/>
        <v>585.4</v>
      </c>
    </row>
    <row r="14" spans="1:7" ht="75" x14ac:dyDescent="0.25">
      <c r="A14" s="5" t="s">
        <v>51</v>
      </c>
      <c r="B14" s="4">
        <v>957</v>
      </c>
      <c r="C14" s="3" t="s">
        <v>4</v>
      </c>
      <c r="D14" s="3" t="s">
        <v>8</v>
      </c>
      <c r="E14" s="3" t="s">
        <v>58</v>
      </c>
      <c r="F14" s="3" t="s">
        <v>6</v>
      </c>
      <c r="G14" s="16">
        <f>G15</f>
        <v>585.4</v>
      </c>
    </row>
    <row r="15" spans="1:7" ht="16.5" x14ac:dyDescent="0.25">
      <c r="A15" s="5" t="s">
        <v>9</v>
      </c>
      <c r="B15" s="4">
        <v>957</v>
      </c>
      <c r="C15" s="3" t="s">
        <v>4</v>
      </c>
      <c r="D15" s="3" t="s">
        <v>8</v>
      </c>
      <c r="E15" s="3" t="s">
        <v>59</v>
      </c>
      <c r="F15" s="3" t="s">
        <v>6</v>
      </c>
      <c r="G15" s="16">
        <f t="shared" si="0"/>
        <v>585.4</v>
      </c>
    </row>
    <row r="16" spans="1:7" ht="105" x14ac:dyDescent="0.25">
      <c r="A16" s="6" t="s">
        <v>10</v>
      </c>
      <c r="B16" s="4">
        <v>957</v>
      </c>
      <c r="C16" s="3" t="s">
        <v>4</v>
      </c>
      <c r="D16" s="3" t="s">
        <v>8</v>
      </c>
      <c r="E16" s="3" t="s">
        <v>59</v>
      </c>
      <c r="F16" s="3" t="s">
        <v>11</v>
      </c>
      <c r="G16" s="16">
        <f t="shared" si="0"/>
        <v>585.4</v>
      </c>
    </row>
    <row r="17" spans="1:7" ht="45" x14ac:dyDescent="0.25">
      <c r="A17" s="6" t="s">
        <v>12</v>
      </c>
      <c r="B17" s="4">
        <v>957</v>
      </c>
      <c r="C17" s="3" t="s">
        <v>4</v>
      </c>
      <c r="D17" s="3" t="s">
        <v>8</v>
      </c>
      <c r="E17" s="3" t="s">
        <v>59</v>
      </c>
      <c r="F17" s="3" t="s">
        <v>13</v>
      </c>
      <c r="G17" s="16">
        <v>585.4</v>
      </c>
    </row>
    <row r="18" spans="1:7" ht="90" x14ac:dyDescent="0.25">
      <c r="A18" s="6" t="s">
        <v>52</v>
      </c>
      <c r="B18" s="4">
        <v>957</v>
      </c>
      <c r="C18" s="3" t="s">
        <v>4</v>
      </c>
      <c r="D18" s="3" t="s">
        <v>19</v>
      </c>
      <c r="E18" s="3" t="s">
        <v>55</v>
      </c>
      <c r="F18" s="3" t="s">
        <v>6</v>
      </c>
      <c r="G18" s="16">
        <f>G19</f>
        <v>935.46499999999992</v>
      </c>
    </row>
    <row r="19" spans="1:7" ht="45" x14ac:dyDescent="0.25">
      <c r="A19" s="5" t="s">
        <v>39</v>
      </c>
      <c r="B19" s="4">
        <v>957</v>
      </c>
      <c r="C19" s="3" t="s">
        <v>4</v>
      </c>
      <c r="D19" s="3" t="s">
        <v>19</v>
      </c>
      <c r="E19" s="11" t="s">
        <v>56</v>
      </c>
      <c r="F19" s="3" t="s">
        <v>6</v>
      </c>
      <c r="G19" s="16">
        <f>G20</f>
        <v>935.46499999999992</v>
      </c>
    </row>
    <row r="20" spans="1:7" ht="45" x14ac:dyDescent="0.25">
      <c r="A20" s="5" t="s">
        <v>40</v>
      </c>
      <c r="B20" s="4">
        <v>957</v>
      </c>
      <c r="C20" s="3" t="s">
        <v>4</v>
      </c>
      <c r="D20" s="3" t="s">
        <v>19</v>
      </c>
      <c r="E20" s="11" t="s">
        <v>57</v>
      </c>
      <c r="F20" s="3" t="s">
        <v>6</v>
      </c>
      <c r="G20" s="16">
        <f>G21</f>
        <v>935.46499999999992</v>
      </c>
    </row>
    <row r="21" spans="1:7" ht="75" x14ac:dyDescent="0.25">
      <c r="A21" s="6" t="s">
        <v>35</v>
      </c>
      <c r="B21" s="4">
        <v>957</v>
      </c>
      <c r="C21" s="3" t="s">
        <v>4</v>
      </c>
      <c r="D21" s="3" t="s">
        <v>19</v>
      </c>
      <c r="E21" s="3" t="s">
        <v>58</v>
      </c>
      <c r="F21" s="3" t="s">
        <v>6</v>
      </c>
      <c r="G21" s="16">
        <f>G22</f>
        <v>935.46499999999992</v>
      </c>
    </row>
    <row r="22" spans="1:7" ht="16.5" x14ac:dyDescent="0.25">
      <c r="A22" s="6" t="s">
        <v>36</v>
      </c>
      <c r="B22" s="4">
        <v>957</v>
      </c>
      <c r="C22" s="3" t="s">
        <v>4</v>
      </c>
      <c r="D22" s="3" t="s">
        <v>19</v>
      </c>
      <c r="E22" s="3" t="s">
        <v>60</v>
      </c>
      <c r="F22" s="3" t="s">
        <v>6</v>
      </c>
      <c r="G22" s="16">
        <f>G23+G25+G29+G27</f>
        <v>935.46499999999992</v>
      </c>
    </row>
    <row r="23" spans="1:7" ht="105" x14ac:dyDescent="0.25">
      <c r="A23" s="6" t="s">
        <v>10</v>
      </c>
      <c r="B23" s="4">
        <v>957</v>
      </c>
      <c r="C23" s="3" t="s">
        <v>4</v>
      </c>
      <c r="D23" s="3" t="s">
        <v>19</v>
      </c>
      <c r="E23" s="3" t="s">
        <v>60</v>
      </c>
      <c r="F23" s="3" t="s">
        <v>11</v>
      </c>
      <c r="G23" s="16">
        <f>G24</f>
        <v>733.30100000000004</v>
      </c>
    </row>
    <row r="24" spans="1:7" ht="45" x14ac:dyDescent="0.25">
      <c r="A24" s="6" t="s">
        <v>12</v>
      </c>
      <c r="B24" s="4">
        <v>957</v>
      </c>
      <c r="C24" s="3" t="s">
        <v>4</v>
      </c>
      <c r="D24" s="3" t="s">
        <v>19</v>
      </c>
      <c r="E24" s="3" t="s">
        <v>60</v>
      </c>
      <c r="F24" s="3" t="s">
        <v>13</v>
      </c>
      <c r="G24" s="16">
        <v>733.30100000000004</v>
      </c>
    </row>
    <row r="25" spans="1:7" ht="45" x14ac:dyDescent="0.25">
      <c r="A25" s="6" t="s">
        <v>15</v>
      </c>
      <c r="B25" s="4">
        <v>957</v>
      </c>
      <c r="C25" s="3" t="s">
        <v>4</v>
      </c>
      <c r="D25" s="3" t="s">
        <v>19</v>
      </c>
      <c r="E25" s="3" t="s">
        <v>60</v>
      </c>
      <c r="F25" s="3" t="s">
        <v>16</v>
      </c>
      <c r="G25" s="16">
        <f>G26</f>
        <v>151.69999999999999</v>
      </c>
    </row>
    <row r="26" spans="1:7" ht="45" x14ac:dyDescent="0.25">
      <c r="A26" s="6" t="s">
        <v>17</v>
      </c>
      <c r="B26" s="4">
        <v>957</v>
      </c>
      <c r="C26" s="3" t="s">
        <v>4</v>
      </c>
      <c r="D26" s="3" t="s">
        <v>19</v>
      </c>
      <c r="E26" s="3" t="s">
        <v>60</v>
      </c>
      <c r="F26" s="3" t="s">
        <v>18</v>
      </c>
      <c r="G26" s="16">
        <v>151.69999999999999</v>
      </c>
    </row>
    <row r="27" spans="1:7" ht="16.5" x14ac:dyDescent="0.25">
      <c r="A27" s="6" t="s">
        <v>65</v>
      </c>
      <c r="B27" s="4">
        <v>957</v>
      </c>
      <c r="C27" s="3" t="s">
        <v>4</v>
      </c>
      <c r="D27" s="3" t="s">
        <v>19</v>
      </c>
      <c r="E27" s="3" t="s">
        <v>60</v>
      </c>
      <c r="F27" s="3" t="s">
        <v>66</v>
      </c>
      <c r="G27" s="16">
        <f>G28</f>
        <v>10</v>
      </c>
    </row>
    <row r="28" spans="1:7" ht="16.5" x14ac:dyDescent="0.25">
      <c r="A28" s="6" t="s">
        <v>0</v>
      </c>
      <c r="B28" s="4">
        <v>957</v>
      </c>
      <c r="C28" s="3" t="s">
        <v>4</v>
      </c>
      <c r="D28" s="3" t="s">
        <v>19</v>
      </c>
      <c r="E28" s="3" t="s">
        <v>60</v>
      </c>
      <c r="F28" s="3" t="s">
        <v>67</v>
      </c>
      <c r="G28" s="16">
        <v>10</v>
      </c>
    </row>
    <row r="29" spans="1:7" ht="16.5" x14ac:dyDescent="0.25">
      <c r="A29" s="6" t="s">
        <v>20</v>
      </c>
      <c r="B29" s="4">
        <v>957</v>
      </c>
      <c r="C29" s="3" t="s">
        <v>4</v>
      </c>
      <c r="D29" s="3" t="s">
        <v>19</v>
      </c>
      <c r="E29" s="3" t="s">
        <v>60</v>
      </c>
      <c r="F29" s="3" t="s">
        <v>21</v>
      </c>
      <c r="G29" s="16">
        <f>G30</f>
        <v>40.463999999999999</v>
      </c>
    </row>
    <row r="30" spans="1:7" ht="30" x14ac:dyDescent="0.25">
      <c r="A30" s="7" t="s">
        <v>22</v>
      </c>
      <c r="B30" s="4">
        <v>957</v>
      </c>
      <c r="C30" s="3" t="s">
        <v>4</v>
      </c>
      <c r="D30" s="3" t="s">
        <v>19</v>
      </c>
      <c r="E30" s="3" t="s">
        <v>60</v>
      </c>
      <c r="F30" s="3" t="s">
        <v>23</v>
      </c>
      <c r="G30" s="16">
        <v>40.463999999999999</v>
      </c>
    </row>
    <row r="31" spans="1:7" ht="30" hidden="1" customHeight="1" x14ac:dyDescent="0.25">
      <c r="A31" s="6" t="s">
        <v>37</v>
      </c>
      <c r="B31" s="4">
        <v>957</v>
      </c>
      <c r="C31" s="3" t="s">
        <v>4</v>
      </c>
      <c r="D31" s="3" t="s">
        <v>29</v>
      </c>
      <c r="E31" s="3" t="s">
        <v>55</v>
      </c>
      <c r="F31" s="3" t="s">
        <v>6</v>
      </c>
      <c r="G31" s="16">
        <f t="shared" ref="G31:G36" si="1">G32</f>
        <v>0</v>
      </c>
    </row>
    <row r="32" spans="1:7" ht="45" hidden="1" customHeight="1" x14ac:dyDescent="0.25">
      <c r="A32" s="5" t="s">
        <v>39</v>
      </c>
      <c r="B32" s="4">
        <v>957</v>
      </c>
      <c r="C32" s="3" t="s">
        <v>4</v>
      </c>
      <c r="D32" s="3" t="s">
        <v>29</v>
      </c>
      <c r="E32" s="11" t="s">
        <v>56</v>
      </c>
      <c r="F32" s="3" t="s">
        <v>6</v>
      </c>
      <c r="G32" s="16">
        <f t="shared" si="1"/>
        <v>0</v>
      </c>
    </row>
    <row r="33" spans="1:7" ht="45" hidden="1" customHeight="1" x14ac:dyDescent="0.25">
      <c r="A33" s="5" t="s">
        <v>40</v>
      </c>
      <c r="B33" s="4">
        <v>957</v>
      </c>
      <c r="C33" s="3" t="s">
        <v>4</v>
      </c>
      <c r="D33" s="3" t="s">
        <v>29</v>
      </c>
      <c r="E33" s="11" t="s">
        <v>57</v>
      </c>
      <c r="F33" s="3" t="s">
        <v>6</v>
      </c>
      <c r="G33" s="16">
        <f t="shared" si="1"/>
        <v>0</v>
      </c>
    </row>
    <row r="34" spans="1:7" ht="16.5" hidden="1" customHeight="1" x14ac:dyDescent="0.25">
      <c r="A34" s="6" t="s">
        <v>38</v>
      </c>
      <c r="B34" s="4">
        <v>957</v>
      </c>
      <c r="C34" s="3" t="s">
        <v>4</v>
      </c>
      <c r="D34" s="3" t="s">
        <v>29</v>
      </c>
      <c r="E34" s="3" t="s">
        <v>61</v>
      </c>
      <c r="F34" s="3" t="s">
        <v>6</v>
      </c>
      <c r="G34" s="16">
        <f t="shared" si="1"/>
        <v>0</v>
      </c>
    </row>
    <row r="35" spans="1:7" ht="30" hidden="1" customHeight="1" x14ac:dyDescent="0.25">
      <c r="A35" s="6" t="s">
        <v>85</v>
      </c>
      <c r="B35" s="4">
        <v>957</v>
      </c>
      <c r="C35" s="3" t="s">
        <v>4</v>
      </c>
      <c r="D35" s="3" t="s">
        <v>29</v>
      </c>
      <c r="E35" s="3" t="s">
        <v>62</v>
      </c>
      <c r="F35" s="3" t="s">
        <v>6</v>
      </c>
      <c r="G35" s="16">
        <f t="shared" si="1"/>
        <v>0</v>
      </c>
    </row>
    <row r="36" spans="1:7" ht="45" hidden="1" customHeight="1" x14ac:dyDescent="0.25">
      <c r="A36" s="6" t="s">
        <v>15</v>
      </c>
      <c r="B36" s="4">
        <v>957</v>
      </c>
      <c r="C36" s="3" t="s">
        <v>4</v>
      </c>
      <c r="D36" s="3" t="s">
        <v>29</v>
      </c>
      <c r="E36" s="3" t="s">
        <v>62</v>
      </c>
      <c r="F36" s="3" t="s">
        <v>16</v>
      </c>
      <c r="G36" s="16">
        <f t="shared" si="1"/>
        <v>0</v>
      </c>
    </row>
    <row r="37" spans="1:7" ht="45" hidden="1" customHeight="1" x14ac:dyDescent="0.25">
      <c r="A37" s="6" t="s">
        <v>17</v>
      </c>
      <c r="B37" s="4">
        <v>957</v>
      </c>
      <c r="C37" s="3" t="s">
        <v>4</v>
      </c>
      <c r="D37" s="3" t="s">
        <v>29</v>
      </c>
      <c r="E37" s="3" t="s">
        <v>62</v>
      </c>
      <c r="F37" s="3" t="s">
        <v>18</v>
      </c>
      <c r="G37" s="16">
        <v>0</v>
      </c>
    </row>
    <row r="38" spans="1:7" ht="16.5" x14ac:dyDescent="0.25">
      <c r="A38" s="6" t="s">
        <v>48</v>
      </c>
      <c r="B38" s="4">
        <v>957</v>
      </c>
      <c r="C38" s="3" t="s">
        <v>8</v>
      </c>
      <c r="D38" s="3" t="s">
        <v>5</v>
      </c>
      <c r="E38" s="3" t="s">
        <v>55</v>
      </c>
      <c r="F38" s="3" t="s">
        <v>6</v>
      </c>
      <c r="G38" s="16">
        <f>G39</f>
        <v>183.39699999999999</v>
      </c>
    </row>
    <row r="39" spans="1:7" ht="30" x14ac:dyDescent="0.25">
      <c r="A39" s="6" t="s">
        <v>24</v>
      </c>
      <c r="B39" s="4">
        <v>957</v>
      </c>
      <c r="C39" s="3" t="s">
        <v>8</v>
      </c>
      <c r="D39" s="3" t="s">
        <v>14</v>
      </c>
      <c r="E39" s="3" t="s">
        <v>55</v>
      </c>
      <c r="F39" s="3" t="s">
        <v>6</v>
      </c>
      <c r="G39" s="16">
        <f>G40</f>
        <v>183.39699999999999</v>
      </c>
    </row>
    <row r="40" spans="1:7" ht="47.25" x14ac:dyDescent="0.25">
      <c r="A40" s="8" t="s">
        <v>39</v>
      </c>
      <c r="B40" s="4">
        <v>957</v>
      </c>
      <c r="C40" s="3" t="s">
        <v>8</v>
      </c>
      <c r="D40" s="3" t="s">
        <v>14</v>
      </c>
      <c r="E40" s="3" t="s">
        <v>56</v>
      </c>
      <c r="F40" s="3" t="s">
        <v>6</v>
      </c>
      <c r="G40" s="16">
        <f>G41</f>
        <v>183.39699999999999</v>
      </c>
    </row>
    <row r="41" spans="1:7" ht="45" x14ac:dyDescent="0.25">
      <c r="A41" s="6" t="s">
        <v>40</v>
      </c>
      <c r="B41" s="4">
        <v>957</v>
      </c>
      <c r="C41" s="3" t="s">
        <v>8</v>
      </c>
      <c r="D41" s="3" t="s">
        <v>14</v>
      </c>
      <c r="E41" s="3" t="s">
        <v>57</v>
      </c>
      <c r="F41" s="3" t="s">
        <v>6</v>
      </c>
      <c r="G41" s="16">
        <f>G42</f>
        <v>183.39699999999999</v>
      </c>
    </row>
    <row r="42" spans="1:7" ht="60" x14ac:dyDescent="0.25">
      <c r="A42" s="6" t="s">
        <v>25</v>
      </c>
      <c r="B42" s="4">
        <v>957</v>
      </c>
      <c r="C42" s="3" t="s">
        <v>8</v>
      </c>
      <c r="D42" s="3" t="s">
        <v>14</v>
      </c>
      <c r="E42" s="3" t="s">
        <v>54</v>
      </c>
      <c r="F42" s="3" t="s">
        <v>6</v>
      </c>
      <c r="G42" s="16">
        <f>G43+G45</f>
        <v>183.39699999999999</v>
      </c>
    </row>
    <row r="43" spans="1:7" ht="105" x14ac:dyDescent="0.25">
      <c r="A43" s="6" t="s">
        <v>10</v>
      </c>
      <c r="B43" s="4">
        <v>957</v>
      </c>
      <c r="C43" s="3" t="s">
        <v>8</v>
      </c>
      <c r="D43" s="3" t="s">
        <v>14</v>
      </c>
      <c r="E43" s="3" t="s">
        <v>54</v>
      </c>
      <c r="F43" s="3" t="s">
        <v>11</v>
      </c>
      <c r="G43" s="16">
        <f>G44</f>
        <v>171.96199999999999</v>
      </c>
    </row>
    <row r="44" spans="1:7" ht="45" x14ac:dyDescent="0.25">
      <c r="A44" s="6" t="s">
        <v>12</v>
      </c>
      <c r="B44" s="4">
        <v>957</v>
      </c>
      <c r="C44" s="3" t="s">
        <v>8</v>
      </c>
      <c r="D44" s="3" t="s">
        <v>14</v>
      </c>
      <c r="E44" s="3" t="s">
        <v>54</v>
      </c>
      <c r="F44" s="3" t="s">
        <v>13</v>
      </c>
      <c r="G44" s="16">
        <v>171.96199999999999</v>
      </c>
    </row>
    <row r="45" spans="1:7" ht="45" customHeight="1" x14ac:dyDescent="0.25">
      <c r="A45" s="6" t="s">
        <v>15</v>
      </c>
      <c r="B45" s="4">
        <v>957</v>
      </c>
      <c r="C45" s="3" t="s">
        <v>8</v>
      </c>
      <c r="D45" s="3" t="s">
        <v>14</v>
      </c>
      <c r="E45" s="3" t="s">
        <v>54</v>
      </c>
      <c r="F45" s="3" t="s">
        <v>16</v>
      </c>
      <c r="G45" s="16">
        <f>G46</f>
        <v>11.435</v>
      </c>
    </row>
    <row r="46" spans="1:7" ht="45" customHeight="1" x14ac:dyDescent="0.25">
      <c r="A46" s="6" t="s">
        <v>17</v>
      </c>
      <c r="B46" s="4">
        <v>957</v>
      </c>
      <c r="C46" s="3" t="s">
        <v>8</v>
      </c>
      <c r="D46" s="3" t="s">
        <v>14</v>
      </c>
      <c r="E46" s="3" t="s">
        <v>54</v>
      </c>
      <c r="F46" s="3" t="s">
        <v>18</v>
      </c>
      <c r="G46" s="16">
        <v>11.435</v>
      </c>
    </row>
    <row r="47" spans="1:7" ht="16.5" x14ac:dyDescent="0.25">
      <c r="A47" s="5" t="s">
        <v>49</v>
      </c>
      <c r="B47" s="4">
        <v>957</v>
      </c>
      <c r="C47" s="3" t="s">
        <v>19</v>
      </c>
      <c r="D47" s="3" t="s">
        <v>5</v>
      </c>
      <c r="E47" s="3" t="s">
        <v>68</v>
      </c>
      <c r="F47" s="3" t="s">
        <v>6</v>
      </c>
      <c r="G47" s="16">
        <f>G48</f>
        <v>2222.239</v>
      </c>
    </row>
    <row r="48" spans="1:7" ht="30" x14ac:dyDescent="0.25">
      <c r="A48" s="6" t="s">
        <v>28</v>
      </c>
      <c r="B48" s="4">
        <v>957</v>
      </c>
      <c r="C48" s="3" t="s">
        <v>19</v>
      </c>
      <c r="D48" s="3" t="s">
        <v>26</v>
      </c>
      <c r="E48" s="3" t="s">
        <v>68</v>
      </c>
      <c r="F48" s="3" t="s">
        <v>6</v>
      </c>
      <c r="G48" s="16">
        <f>G49+G55</f>
        <v>2222.239</v>
      </c>
    </row>
    <row r="49" spans="1:7" ht="70.5" customHeight="1" x14ac:dyDescent="0.25">
      <c r="A49" s="15" t="s">
        <v>82</v>
      </c>
      <c r="B49" s="4">
        <v>957</v>
      </c>
      <c r="C49" s="3" t="s">
        <v>19</v>
      </c>
      <c r="D49" s="3" t="s">
        <v>26</v>
      </c>
      <c r="E49" s="3" t="s">
        <v>71</v>
      </c>
      <c r="F49" s="3" t="s">
        <v>6</v>
      </c>
      <c r="G49" s="16">
        <f t="shared" ref="G49:G53" si="2">G50</f>
        <v>1319.5350000000001</v>
      </c>
    </row>
    <row r="50" spans="1:7" ht="47.25" x14ac:dyDescent="0.25">
      <c r="A50" s="15" t="s">
        <v>70</v>
      </c>
      <c r="B50" s="4">
        <v>957</v>
      </c>
      <c r="C50" s="3" t="s">
        <v>19</v>
      </c>
      <c r="D50" s="3" t="s">
        <v>26</v>
      </c>
      <c r="E50" s="3" t="s">
        <v>72</v>
      </c>
      <c r="F50" s="3" t="s">
        <v>6</v>
      </c>
      <c r="G50" s="16">
        <f t="shared" si="2"/>
        <v>1319.5350000000001</v>
      </c>
    </row>
    <row r="51" spans="1:7" ht="150.75" customHeight="1" x14ac:dyDescent="0.25">
      <c r="A51" s="34" t="s">
        <v>89</v>
      </c>
      <c r="B51" s="4">
        <v>957</v>
      </c>
      <c r="C51" s="3" t="s">
        <v>19</v>
      </c>
      <c r="D51" s="3" t="s">
        <v>26</v>
      </c>
      <c r="E51" s="3" t="s">
        <v>73</v>
      </c>
      <c r="F51" s="3" t="s">
        <v>6</v>
      </c>
      <c r="G51" s="16">
        <f>G53</f>
        <v>1319.5350000000001</v>
      </c>
    </row>
    <row r="52" spans="1:7" ht="31.5" hidden="1" customHeight="1" x14ac:dyDescent="0.25">
      <c r="A52" s="14" t="s">
        <v>69</v>
      </c>
      <c r="B52" s="4"/>
      <c r="C52" s="3" t="s">
        <v>19</v>
      </c>
      <c r="D52" s="3" t="s">
        <v>26</v>
      </c>
      <c r="E52" s="3" t="s">
        <v>73</v>
      </c>
      <c r="F52" s="3" t="s">
        <v>6</v>
      </c>
      <c r="G52" s="16">
        <f>G53</f>
        <v>1319.5350000000001</v>
      </c>
    </row>
    <row r="53" spans="1:7" ht="45" x14ac:dyDescent="0.25">
      <c r="A53" s="6" t="s">
        <v>15</v>
      </c>
      <c r="B53" s="4">
        <v>957</v>
      </c>
      <c r="C53" s="3" t="s">
        <v>19</v>
      </c>
      <c r="D53" s="3" t="s">
        <v>26</v>
      </c>
      <c r="E53" s="3" t="s">
        <v>73</v>
      </c>
      <c r="F53" s="3" t="s">
        <v>16</v>
      </c>
      <c r="G53" s="16">
        <f t="shared" si="2"/>
        <v>1319.5350000000001</v>
      </c>
    </row>
    <row r="54" spans="1:7" ht="45" x14ac:dyDescent="0.25">
      <c r="A54" s="9" t="s">
        <v>17</v>
      </c>
      <c r="B54" s="4">
        <v>957</v>
      </c>
      <c r="C54" s="3" t="s">
        <v>19</v>
      </c>
      <c r="D54" s="3" t="s">
        <v>26</v>
      </c>
      <c r="E54" s="3" t="s">
        <v>73</v>
      </c>
      <c r="F54" s="3" t="s">
        <v>18</v>
      </c>
      <c r="G54" s="16">
        <v>1319.5350000000001</v>
      </c>
    </row>
    <row r="55" spans="1:7" ht="94.5" customHeight="1" x14ac:dyDescent="0.25">
      <c r="A55" s="15" t="s">
        <v>86</v>
      </c>
      <c r="B55" s="4">
        <v>957</v>
      </c>
      <c r="C55" s="3" t="s">
        <v>19</v>
      </c>
      <c r="D55" s="3" t="s">
        <v>26</v>
      </c>
      <c r="E55" s="3" t="s">
        <v>71</v>
      </c>
      <c r="F55" s="3" t="s">
        <v>6</v>
      </c>
      <c r="G55" s="16">
        <f>G56</f>
        <v>902.70399999999995</v>
      </c>
    </row>
    <row r="56" spans="1:7" ht="45" customHeight="1" x14ac:dyDescent="0.25">
      <c r="A56" s="5" t="s">
        <v>40</v>
      </c>
      <c r="B56" s="4">
        <v>957</v>
      </c>
      <c r="C56" s="3" t="s">
        <v>19</v>
      </c>
      <c r="D56" s="3" t="s">
        <v>26</v>
      </c>
      <c r="E56" s="3" t="s">
        <v>83</v>
      </c>
      <c r="F56" s="3" t="s">
        <v>6</v>
      </c>
      <c r="G56" s="16">
        <f>G57</f>
        <v>902.70399999999995</v>
      </c>
    </row>
    <row r="57" spans="1:7" ht="47.25" customHeight="1" x14ac:dyDescent="0.25">
      <c r="A57" s="15" t="s">
        <v>70</v>
      </c>
      <c r="B57" s="4">
        <v>957</v>
      </c>
      <c r="C57" s="3" t="s">
        <v>19</v>
      </c>
      <c r="D57" s="3" t="s">
        <v>26</v>
      </c>
      <c r="E57" s="3" t="s">
        <v>84</v>
      </c>
      <c r="F57" s="3" t="s">
        <v>6</v>
      </c>
      <c r="G57" s="16">
        <f>G58</f>
        <v>902.70399999999995</v>
      </c>
    </row>
    <row r="58" spans="1:7" ht="31.5" customHeight="1" x14ac:dyDescent="0.25">
      <c r="A58" s="14" t="s">
        <v>69</v>
      </c>
      <c r="B58" s="4">
        <v>957</v>
      </c>
      <c r="C58" s="3" t="s">
        <v>19</v>
      </c>
      <c r="D58" s="3" t="s">
        <v>26</v>
      </c>
      <c r="E58" s="3" t="s">
        <v>84</v>
      </c>
      <c r="F58" s="3" t="s">
        <v>6</v>
      </c>
      <c r="G58" s="16">
        <f>G59</f>
        <v>902.70399999999995</v>
      </c>
    </row>
    <row r="59" spans="1:7" ht="45" customHeight="1" x14ac:dyDescent="0.25">
      <c r="A59" s="6" t="s">
        <v>15</v>
      </c>
      <c r="B59" s="4">
        <v>957</v>
      </c>
      <c r="C59" s="3" t="s">
        <v>19</v>
      </c>
      <c r="D59" s="3" t="s">
        <v>26</v>
      </c>
      <c r="E59" s="3" t="s">
        <v>84</v>
      </c>
      <c r="F59" s="3" t="s">
        <v>16</v>
      </c>
      <c r="G59" s="16">
        <f>G60</f>
        <v>902.70399999999995</v>
      </c>
    </row>
    <row r="60" spans="1:7" ht="45" customHeight="1" x14ac:dyDescent="0.25">
      <c r="A60" s="9" t="s">
        <v>17</v>
      </c>
      <c r="B60" s="4">
        <v>957</v>
      </c>
      <c r="C60" s="3" t="s">
        <v>19</v>
      </c>
      <c r="D60" s="3" t="s">
        <v>26</v>
      </c>
      <c r="E60" s="3" t="s">
        <v>84</v>
      </c>
      <c r="F60" s="3" t="s">
        <v>18</v>
      </c>
      <c r="G60" s="16">
        <v>902.70399999999995</v>
      </c>
    </row>
    <row r="61" spans="1:7" ht="16.5" hidden="1" x14ac:dyDescent="0.25">
      <c r="A61" s="5" t="s">
        <v>50</v>
      </c>
      <c r="B61" s="4">
        <v>957</v>
      </c>
      <c r="C61" s="3" t="s">
        <v>27</v>
      </c>
      <c r="D61" s="3" t="s">
        <v>5</v>
      </c>
      <c r="E61" s="3" t="s">
        <v>55</v>
      </c>
      <c r="F61" s="3" t="s">
        <v>6</v>
      </c>
      <c r="G61" s="16">
        <f>G62</f>
        <v>0</v>
      </c>
    </row>
    <row r="62" spans="1:7" ht="16.5" hidden="1" x14ac:dyDescent="0.25">
      <c r="A62" s="5" t="s">
        <v>30</v>
      </c>
      <c r="B62" s="4">
        <v>957</v>
      </c>
      <c r="C62" s="3" t="s">
        <v>27</v>
      </c>
      <c r="D62" s="3" t="s">
        <v>4</v>
      </c>
      <c r="E62" s="3" t="s">
        <v>55</v>
      </c>
      <c r="F62" s="3" t="s">
        <v>6</v>
      </c>
      <c r="G62" s="16">
        <f>G63</f>
        <v>0</v>
      </c>
    </row>
    <row r="63" spans="1:7" ht="45" hidden="1" x14ac:dyDescent="0.25">
      <c r="A63" s="5" t="s">
        <v>39</v>
      </c>
      <c r="B63" s="4">
        <v>957</v>
      </c>
      <c r="C63" s="3" t="s">
        <v>27</v>
      </c>
      <c r="D63" s="3" t="s">
        <v>4</v>
      </c>
      <c r="E63" s="3" t="s">
        <v>56</v>
      </c>
      <c r="F63" s="3" t="s">
        <v>6</v>
      </c>
      <c r="G63" s="16">
        <f>G64</f>
        <v>0</v>
      </c>
    </row>
    <row r="64" spans="1:7" ht="45" hidden="1" x14ac:dyDescent="0.25">
      <c r="A64" s="5" t="s">
        <v>40</v>
      </c>
      <c r="B64" s="4">
        <v>957</v>
      </c>
      <c r="C64" s="3" t="s">
        <v>27</v>
      </c>
      <c r="D64" s="3" t="s">
        <v>4</v>
      </c>
      <c r="E64" s="3" t="s">
        <v>57</v>
      </c>
      <c r="F64" s="3" t="s">
        <v>6</v>
      </c>
      <c r="G64" s="16">
        <f>G65</f>
        <v>0</v>
      </c>
    </row>
    <row r="65" spans="1:7" ht="47.25" hidden="1" x14ac:dyDescent="0.25">
      <c r="A65" s="8" t="s">
        <v>41</v>
      </c>
      <c r="B65" s="4">
        <v>957</v>
      </c>
      <c r="C65" s="3" t="s">
        <v>27</v>
      </c>
      <c r="D65" s="3" t="s">
        <v>4</v>
      </c>
      <c r="E65" s="3" t="s">
        <v>63</v>
      </c>
      <c r="F65" s="3" t="s">
        <v>6</v>
      </c>
      <c r="G65" s="16">
        <f>G66</f>
        <v>0</v>
      </c>
    </row>
    <row r="66" spans="1:7" ht="31.5" hidden="1" x14ac:dyDescent="0.25">
      <c r="A66" s="8" t="s">
        <v>42</v>
      </c>
      <c r="B66" s="4">
        <v>957</v>
      </c>
      <c r="C66" s="3" t="s">
        <v>27</v>
      </c>
      <c r="D66" s="3" t="s">
        <v>4</v>
      </c>
      <c r="E66" s="3" t="s">
        <v>64</v>
      </c>
      <c r="F66" s="3" t="s">
        <v>6</v>
      </c>
      <c r="G66" s="16">
        <f>G69+G67</f>
        <v>0</v>
      </c>
    </row>
    <row r="67" spans="1:7" ht="45" hidden="1" x14ac:dyDescent="0.25">
      <c r="A67" s="6" t="s">
        <v>15</v>
      </c>
      <c r="B67" s="4">
        <v>957</v>
      </c>
      <c r="C67" s="3" t="s">
        <v>27</v>
      </c>
      <c r="D67" s="3" t="s">
        <v>4</v>
      </c>
      <c r="E67" s="3" t="s">
        <v>64</v>
      </c>
      <c r="F67" s="3" t="s">
        <v>16</v>
      </c>
      <c r="G67" s="16">
        <f>G68</f>
        <v>0</v>
      </c>
    </row>
    <row r="68" spans="1:7" ht="45" hidden="1" x14ac:dyDescent="0.25">
      <c r="A68" s="6" t="s">
        <v>17</v>
      </c>
      <c r="B68" s="4">
        <v>957</v>
      </c>
      <c r="C68" s="3" t="s">
        <v>27</v>
      </c>
      <c r="D68" s="3" t="s">
        <v>4</v>
      </c>
      <c r="E68" s="3" t="s">
        <v>64</v>
      </c>
      <c r="F68" s="3" t="s">
        <v>18</v>
      </c>
      <c r="G68" s="16">
        <v>0</v>
      </c>
    </row>
    <row r="69" spans="1:7" ht="16.5" hidden="1" x14ac:dyDescent="0.25">
      <c r="A69" s="6" t="s">
        <v>65</v>
      </c>
      <c r="B69" s="4">
        <v>957</v>
      </c>
      <c r="C69" s="3" t="s">
        <v>27</v>
      </c>
      <c r="D69" s="3" t="s">
        <v>4</v>
      </c>
      <c r="E69" s="3" t="s">
        <v>64</v>
      </c>
      <c r="F69" s="3" t="s">
        <v>66</v>
      </c>
      <c r="G69" s="16">
        <f>G70</f>
        <v>0</v>
      </c>
    </row>
    <row r="70" spans="1:7" ht="16.5" hidden="1" x14ac:dyDescent="0.25">
      <c r="A70" s="6" t="s">
        <v>0</v>
      </c>
      <c r="B70" s="4">
        <v>957</v>
      </c>
      <c r="C70" s="3" t="s">
        <v>27</v>
      </c>
      <c r="D70" s="3" t="s">
        <v>4</v>
      </c>
      <c r="E70" s="3" t="s">
        <v>64</v>
      </c>
      <c r="F70" s="3" t="s">
        <v>67</v>
      </c>
      <c r="G70" s="16"/>
    </row>
    <row r="71" spans="1:7" ht="16.5" hidden="1" customHeight="1" x14ac:dyDescent="0.25">
      <c r="A71" s="8" t="s">
        <v>43</v>
      </c>
      <c r="B71" s="4">
        <v>957</v>
      </c>
      <c r="C71" s="3" t="s">
        <v>27</v>
      </c>
      <c r="D71" s="3" t="s">
        <v>4</v>
      </c>
      <c r="E71" s="3" t="s">
        <v>44</v>
      </c>
      <c r="F71" s="3" t="s">
        <v>6</v>
      </c>
      <c r="G71" s="16">
        <f>G72</f>
        <v>0</v>
      </c>
    </row>
    <row r="72" spans="1:7" ht="31.5" hidden="1" customHeight="1" x14ac:dyDescent="0.25">
      <c r="A72" s="8" t="s">
        <v>42</v>
      </c>
      <c r="B72" s="4">
        <v>957</v>
      </c>
      <c r="C72" s="3" t="s">
        <v>27</v>
      </c>
      <c r="D72" s="3" t="s">
        <v>4</v>
      </c>
      <c r="E72" s="3" t="s">
        <v>45</v>
      </c>
      <c r="F72" s="3" t="s">
        <v>6</v>
      </c>
      <c r="G72" s="16">
        <f>G73+G75</f>
        <v>0</v>
      </c>
    </row>
    <row r="73" spans="1:7" ht="105" hidden="1" customHeight="1" x14ac:dyDescent="0.25">
      <c r="A73" s="6" t="s">
        <v>10</v>
      </c>
      <c r="B73" s="4">
        <v>957</v>
      </c>
      <c r="C73" s="3" t="s">
        <v>27</v>
      </c>
      <c r="D73" s="3" t="s">
        <v>19</v>
      </c>
      <c r="E73" s="3" t="s">
        <v>45</v>
      </c>
      <c r="F73" s="3" t="s">
        <v>11</v>
      </c>
      <c r="G73" s="16">
        <f>G74</f>
        <v>0</v>
      </c>
    </row>
    <row r="74" spans="1:7" ht="45" hidden="1" customHeight="1" x14ac:dyDescent="0.25">
      <c r="A74" s="6" t="s">
        <v>12</v>
      </c>
      <c r="B74" s="4">
        <v>957</v>
      </c>
      <c r="C74" s="3" t="s">
        <v>27</v>
      </c>
      <c r="D74" s="3" t="s">
        <v>19</v>
      </c>
      <c r="E74" s="3" t="s">
        <v>45</v>
      </c>
      <c r="F74" s="3" t="s">
        <v>13</v>
      </c>
      <c r="G74" s="16">
        <v>0</v>
      </c>
    </row>
    <row r="75" spans="1:7" ht="45" hidden="1" customHeight="1" x14ac:dyDescent="0.25">
      <c r="A75" s="6" t="s">
        <v>15</v>
      </c>
      <c r="B75" s="4">
        <v>957</v>
      </c>
      <c r="C75" s="3" t="s">
        <v>27</v>
      </c>
      <c r="D75" s="3" t="s">
        <v>19</v>
      </c>
      <c r="E75" s="3" t="s">
        <v>45</v>
      </c>
      <c r="F75" s="3" t="s">
        <v>16</v>
      </c>
      <c r="G75" s="16">
        <f>G76</f>
        <v>0</v>
      </c>
    </row>
    <row r="76" spans="1:7" ht="45" hidden="1" customHeight="1" x14ac:dyDescent="0.25">
      <c r="A76" s="6" t="s">
        <v>17</v>
      </c>
      <c r="B76" s="4">
        <v>957</v>
      </c>
      <c r="C76" s="3" t="s">
        <v>27</v>
      </c>
      <c r="D76" s="3" t="s">
        <v>19</v>
      </c>
      <c r="E76" s="3" t="s">
        <v>45</v>
      </c>
      <c r="F76" s="3" t="s">
        <v>18</v>
      </c>
      <c r="G76" s="16">
        <v>0</v>
      </c>
    </row>
    <row r="77" spans="1:7" ht="17.25" thickBot="1" x14ac:dyDescent="0.3">
      <c r="A77" s="12" t="s">
        <v>34</v>
      </c>
      <c r="B77" s="10"/>
      <c r="C77" s="13"/>
      <c r="D77" s="13"/>
      <c r="E77" s="13"/>
      <c r="F77" s="13"/>
      <c r="G77" s="17">
        <f>G9</f>
        <v>3926.5009999999997</v>
      </c>
    </row>
  </sheetData>
  <mergeCells count="9">
    <mergeCell ref="A3:G3"/>
    <mergeCell ref="E1:G1"/>
    <mergeCell ref="F7:F8"/>
    <mergeCell ref="G7:G8"/>
    <mergeCell ref="A7:A8"/>
    <mergeCell ref="B7:B8"/>
    <mergeCell ref="C7:C8"/>
    <mergeCell ref="D7:D8"/>
    <mergeCell ref="E7:E8"/>
  </mergeCells>
  <pageMargins left="0.93" right="0.28999999999999998" top="0.46" bottom="0.35" header="0.3" footer="0.3"/>
  <pageSetup paperSize="9" scale="87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view="pageBreakPreview" topLeftCell="A42" zoomScale="60" workbookViewId="0">
      <selection activeCell="G59" sqref="G59"/>
    </sheetView>
  </sheetViews>
  <sheetFormatPr defaultRowHeight="15.75" x14ac:dyDescent="0.25"/>
  <cols>
    <col min="1" max="1" width="50.42578125" style="20" customWidth="1"/>
    <col min="2" max="2" width="14.42578125" style="20" customWidth="1"/>
    <col min="3" max="3" width="11.85546875" style="21" customWidth="1"/>
    <col min="4" max="4" width="9.7109375" style="21" customWidth="1"/>
    <col min="5" max="5" width="16.28515625" style="21" customWidth="1"/>
    <col min="6" max="6" width="11.140625" style="21" customWidth="1"/>
    <col min="7" max="7" width="15.7109375" style="19" customWidth="1"/>
    <col min="8" max="16384" width="9.140625" style="19"/>
  </cols>
  <sheetData>
    <row r="1" spans="1:7" ht="82.5" customHeight="1" x14ac:dyDescent="0.25">
      <c r="A1" s="18"/>
      <c r="B1" s="18"/>
      <c r="C1" s="42"/>
      <c r="D1" s="42"/>
      <c r="E1" s="118" t="s">
        <v>168</v>
      </c>
      <c r="F1" s="119"/>
      <c r="G1" s="119"/>
    </row>
    <row r="2" spans="1:7" x14ac:dyDescent="0.25">
      <c r="C2" s="42"/>
      <c r="D2" s="42"/>
      <c r="E2" s="42"/>
      <c r="F2" s="131" t="str">
        <f>'8'!E2</f>
        <v>77 от 20.10.2022 г.</v>
      </c>
      <c r="G2" s="131"/>
    </row>
    <row r="3" spans="1:7" x14ac:dyDescent="0.25">
      <c r="C3" s="42"/>
      <c r="D3" s="42"/>
      <c r="E3" s="42"/>
      <c r="F3" s="42"/>
      <c r="G3" s="42"/>
    </row>
    <row r="4" spans="1:7" x14ac:dyDescent="0.25">
      <c r="C4" s="119"/>
      <c r="D4" s="119"/>
      <c r="E4" s="119"/>
      <c r="F4" s="119"/>
      <c r="G4" s="119"/>
    </row>
    <row r="6" spans="1:7" ht="36" customHeight="1" x14ac:dyDescent="0.25">
      <c r="A6" s="130" t="s">
        <v>93</v>
      </c>
      <c r="B6" s="130"/>
      <c r="C6" s="130"/>
      <c r="D6" s="130"/>
      <c r="E6" s="130"/>
      <c r="F6" s="130"/>
      <c r="G6" s="130"/>
    </row>
    <row r="7" spans="1:7" ht="15" x14ac:dyDescent="0.25">
      <c r="A7" s="22"/>
      <c r="B7" s="22"/>
      <c r="C7" s="22"/>
      <c r="D7" s="23"/>
      <c r="E7" s="23"/>
      <c r="F7" s="23"/>
      <c r="G7" s="24"/>
    </row>
    <row r="8" spans="1:7" ht="15" x14ac:dyDescent="0.25">
      <c r="A8" s="120" t="s">
        <v>2</v>
      </c>
      <c r="B8" s="128" t="s">
        <v>31</v>
      </c>
      <c r="C8" s="120" t="s">
        <v>78</v>
      </c>
      <c r="D8" s="120" t="s">
        <v>79</v>
      </c>
      <c r="E8" s="120" t="s">
        <v>3</v>
      </c>
      <c r="F8" s="120" t="s">
        <v>80</v>
      </c>
      <c r="G8" s="121" t="s">
        <v>94</v>
      </c>
    </row>
    <row r="9" spans="1:7" ht="39.75" customHeight="1" x14ac:dyDescent="0.25">
      <c r="A9" s="120"/>
      <c r="B9" s="129"/>
      <c r="C9" s="120"/>
      <c r="D9" s="120"/>
      <c r="E9" s="120"/>
      <c r="F9" s="120"/>
      <c r="G9" s="121"/>
    </row>
    <row r="10" spans="1:7" s="27" customFormat="1" ht="12" x14ac:dyDescent="0.2">
      <c r="A10" s="25">
        <v>1</v>
      </c>
      <c r="B10" s="25">
        <v>2</v>
      </c>
      <c r="C10" s="25">
        <v>2</v>
      </c>
      <c r="D10" s="25">
        <v>3</v>
      </c>
      <c r="E10" s="25">
        <v>4</v>
      </c>
      <c r="F10" s="25">
        <v>5</v>
      </c>
      <c r="G10" s="26">
        <v>6</v>
      </c>
    </row>
    <row r="11" spans="1:7" s="27" customFormat="1" ht="18.75" x14ac:dyDescent="0.2">
      <c r="A11" s="122" t="s">
        <v>74</v>
      </c>
      <c r="B11" s="123"/>
      <c r="C11" s="123"/>
      <c r="D11" s="123"/>
      <c r="E11" s="123"/>
      <c r="F11" s="123"/>
      <c r="G11" s="124"/>
    </row>
    <row r="12" spans="1:7" ht="31.5" x14ac:dyDescent="0.25">
      <c r="A12" s="15" t="s">
        <v>82</v>
      </c>
      <c r="B12" s="28">
        <v>957</v>
      </c>
      <c r="C12" s="29" t="s">
        <v>19</v>
      </c>
      <c r="D12" s="29" t="s">
        <v>26</v>
      </c>
      <c r="E12" s="30" t="s">
        <v>71</v>
      </c>
      <c r="F12" s="29" t="s">
        <v>6</v>
      </c>
      <c r="G12" s="31">
        <f>G13</f>
        <v>1319.5350000000001</v>
      </c>
    </row>
    <row r="13" spans="1:7" ht="31.5" x14ac:dyDescent="0.25">
      <c r="A13" s="15" t="s">
        <v>70</v>
      </c>
      <c r="B13" s="28">
        <v>957</v>
      </c>
      <c r="C13" s="32" t="s">
        <v>19</v>
      </c>
      <c r="D13" s="32" t="s">
        <v>26</v>
      </c>
      <c r="E13" s="30" t="s">
        <v>72</v>
      </c>
      <c r="F13" s="32" t="s">
        <v>6</v>
      </c>
      <c r="G13" s="33">
        <f>G14</f>
        <v>1319.5350000000001</v>
      </c>
    </row>
    <row r="14" spans="1:7" ht="110.25" x14ac:dyDescent="0.25">
      <c r="A14" s="34" t="s">
        <v>88</v>
      </c>
      <c r="B14" s="28">
        <v>957</v>
      </c>
      <c r="C14" s="32" t="s">
        <v>19</v>
      </c>
      <c r="D14" s="32" t="s">
        <v>26</v>
      </c>
      <c r="E14" s="30" t="s">
        <v>73</v>
      </c>
      <c r="F14" s="32" t="s">
        <v>6</v>
      </c>
      <c r="G14" s="33">
        <f>G15</f>
        <v>1319.5350000000001</v>
      </c>
    </row>
    <row r="15" spans="1:7" ht="31.5" x14ac:dyDescent="0.25">
      <c r="A15" s="15" t="s">
        <v>15</v>
      </c>
      <c r="B15" s="28">
        <v>957</v>
      </c>
      <c r="C15" s="30" t="s">
        <v>19</v>
      </c>
      <c r="D15" s="30" t="s">
        <v>26</v>
      </c>
      <c r="E15" s="30" t="s">
        <v>73</v>
      </c>
      <c r="F15" s="30" t="s">
        <v>16</v>
      </c>
      <c r="G15" s="33">
        <f>G16</f>
        <v>1319.5350000000001</v>
      </c>
    </row>
    <row r="16" spans="1:7" ht="47.25" x14ac:dyDescent="0.25">
      <c r="A16" s="35" t="s">
        <v>17</v>
      </c>
      <c r="B16" s="28">
        <v>957</v>
      </c>
      <c r="C16" s="30" t="s">
        <v>19</v>
      </c>
      <c r="D16" s="30" t="s">
        <v>26</v>
      </c>
      <c r="E16" s="30" t="s">
        <v>73</v>
      </c>
      <c r="F16" s="30" t="s">
        <v>18</v>
      </c>
      <c r="G16" s="33">
        <f>'8'!G54</f>
        <v>1319.5350000000001</v>
      </c>
    </row>
    <row r="17" spans="1:7" ht="31.5" x14ac:dyDescent="0.25">
      <c r="A17" s="15" t="s">
        <v>82</v>
      </c>
      <c r="B17" s="28">
        <v>957</v>
      </c>
      <c r="C17" s="29" t="s">
        <v>19</v>
      </c>
      <c r="D17" s="29" t="s">
        <v>26</v>
      </c>
      <c r="E17" s="30" t="s">
        <v>71</v>
      </c>
      <c r="F17" s="29" t="s">
        <v>6</v>
      </c>
      <c r="G17" s="33">
        <f>G18</f>
        <v>902.70399999999995</v>
      </c>
    </row>
    <row r="18" spans="1:7" ht="31.5" x14ac:dyDescent="0.25">
      <c r="A18" s="15" t="s">
        <v>70</v>
      </c>
      <c r="B18" s="28">
        <v>957</v>
      </c>
      <c r="C18" s="32" t="s">
        <v>19</v>
      </c>
      <c r="D18" s="32" t="s">
        <v>26</v>
      </c>
      <c r="E18" s="30" t="s">
        <v>83</v>
      </c>
      <c r="F18" s="32" t="s">
        <v>6</v>
      </c>
      <c r="G18" s="33">
        <f>G19</f>
        <v>902.70399999999995</v>
      </c>
    </row>
    <row r="19" spans="1:7" ht="78.75" x14ac:dyDescent="0.25">
      <c r="A19" s="15" t="s">
        <v>87</v>
      </c>
      <c r="B19" s="28">
        <v>957</v>
      </c>
      <c r="C19" s="32" t="s">
        <v>19</v>
      </c>
      <c r="D19" s="32" t="s">
        <v>26</v>
      </c>
      <c r="E19" s="30" t="s">
        <v>84</v>
      </c>
      <c r="F19" s="32" t="s">
        <v>6</v>
      </c>
      <c r="G19" s="33">
        <f>G20</f>
        <v>902.70399999999995</v>
      </c>
    </row>
    <row r="20" spans="1:7" ht="31.5" x14ac:dyDescent="0.25">
      <c r="A20" s="15" t="s">
        <v>15</v>
      </c>
      <c r="B20" s="28">
        <v>957</v>
      </c>
      <c r="C20" s="30" t="s">
        <v>19</v>
      </c>
      <c r="D20" s="30" t="s">
        <v>26</v>
      </c>
      <c r="E20" s="30" t="s">
        <v>84</v>
      </c>
      <c r="F20" s="30" t="s">
        <v>16</v>
      </c>
      <c r="G20" s="33">
        <f>G21</f>
        <v>902.70399999999995</v>
      </c>
    </row>
    <row r="21" spans="1:7" ht="47.25" x14ac:dyDescent="0.25">
      <c r="A21" s="35" t="s">
        <v>17</v>
      </c>
      <c r="B21" s="28">
        <v>957</v>
      </c>
      <c r="C21" s="30" t="s">
        <v>19</v>
      </c>
      <c r="D21" s="30" t="s">
        <v>26</v>
      </c>
      <c r="E21" s="30" t="s">
        <v>84</v>
      </c>
      <c r="F21" s="30" t="s">
        <v>18</v>
      </c>
      <c r="G21" s="33">
        <f>'8'!G60</f>
        <v>902.70399999999995</v>
      </c>
    </row>
    <row r="22" spans="1:7" x14ac:dyDescent="0.25">
      <c r="A22" s="125" t="s">
        <v>75</v>
      </c>
      <c r="B22" s="126"/>
      <c r="C22" s="126"/>
      <c r="D22" s="126"/>
      <c r="E22" s="126"/>
      <c r="F22" s="126"/>
      <c r="G22" s="37">
        <f>G12+G17</f>
        <v>2222.239</v>
      </c>
    </row>
    <row r="23" spans="1:7" x14ac:dyDescent="0.25">
      <c r="A23" s="125" t="s">
        <v>76</v>
      </c>
      <c r="B23" s="126"/>
      <c r="C23" s="126"/>
      <c r="D23" s="126"/>
      <c r="E23" s="126"/>
      <c r="F23" s="126"/>
      <c r="G23" s="127"/>
    </row>
    <row r="24" spans="1:7" s="1" customFormat="1" ht="16.5" hidden="1" x14ac:dyDescent="0.25">
      <c r="A24" s="5" t="s">
        <v>33</v>
      </c>
      <c r="B24" s="4">
        <v>957</v>
      </c>
      <c r="C24" s="11" t="s">
        <v>4</v>
      </c>
      <c r="D24" s="11" t="s">
        <v>5</v>
      </c>
      <c r="E24" s="11" t="s">
        <v>55</v>
      </c>
      <c r="F24" s="11" t="s">
        <v>6</v>
      </c>
      <c r="G24" s="16">
        <f>G25+G32+G43</f>
        <v>1520.8649999999998</v>
      </c>
    </row>
    <row r="25" spans="1:7" s="1" customFormat="1" ht="45" hidden="1" x14ac:dyDescent="0.25">
      <c r="A25" s="5" t="s">
        <v>7</v>
      </c>
      <c r="B25" s="4">
        <v>957</v>
      </c>
      <c r="C25" s="3" t="s">
        <v>4</v>
      </c>
      <c r="D25" s="3" t="s">
        <v>8</v>
      </c>
      <c r="E25" s="11" t="s">
        <v>55</v>
      </c>
      <c r="F25" s="3" t="s">
        <v>6</v>
      </c>
      <c r="G25" s="16">
        <f t="shared" ref="G25:G30" si="0">G26</f>
        <v>585.4</v>
      </c>
    </row>
    <row r="26" spans="1:7" s="1" customFormat="1" ht="30" x14ac:dyDescent="0.25">
      <c r="A26" s="5" t="s">
        <v>39</v>
      </c>
      <c r="B26" s="4">
        <v>957</v>
      </c>
      <c r="C26" s="3" t="s">
        <v>4</v>
      </c>
      <c r="D26" s="3" t="s">
        <v>8</v>
      </c>
      <c r="E26" s="11" t="s">
        <v>56</v>
      </c>
      <c r="F26" s="3" t="s">
        <v>6</v>
      </c>
      <c r="G26" s="16">
        <f t="shared" si="0"/>
        <v>585.4</v>
      </c>
    </row>
    <row r="27" spans="1:7" s="1" customFormat="1" ht="30" x14ac:dyDescent="0.25">
      <c r="A27" s="5" t="s">
        <v>40</v>
      </c>
      <c r="B27" s="4">
        <v>957</v>
      </c>
      <c r="C27" s="3" t="s">
        <v>4</v>
      </c>
      <c r="D27" s="3" t="s">
        <v>8</v>
      </c>
      <c r="E27" s="11" t="s">
        <v>57</v>
      </c>
      <c r="F27" s="3" t="s">
        <v>6</v>
      </c>
      <c r="G27" s="16">
        <f t="shared" si="0"/>
        <v>585.4</v>
      </c>
    </row>
    <row r="28" spans="1:7" s="1" customFormat="1" ht="60" x14ac:dyDescent="0.25">
      <c r="A28" s="5" t="s">
        <v>51</v>
      </c>
      <c r="B28" s="4">
        <v>957</v>
      </c>
      <c r="C28" s="3" t="s">
        <v>4</v>
      </c>
      <c r="D28" s="3" t="s">
        <v>8</v>
      </c>
      <c r="E28" s="3" t="s">
        <v>58</v>
      </c>
      <c r="F28" s="3" t="s">
        <v>6</v>
      </c>
      <c r="G28" s="16">
        <f>G29</f>
        <v>585.4</v>
      </c>
    </row>
    <row r="29" spans="1:7" s="1" customFormat="1" ht="16.5" x14ac:dyDescent="0.25">
      <c r="A29" s="5" t="s">
        <v>9</v>
      </c>
      <c r="B29" s="4">
        <v>957</v>
      </c>
      <c r="C29" s="3" t="s">
        <v>4</v>
      </c>
      <c r="D29" s="3" t="s">
        <v>8</v>
      </c>
      <c r="E29" s="3" t="s">
        <v>59</v>
      </c>
      <c r="F29" s="3" t="s">
        <v>6</v>
      </c>
      <c r="G29" s="16">
        <f t="shared" si="0"/>
        <v>585.4</v>
      </c>
    </row>
    <row r="30" spans="1:7" s="1" customFormat="1" ht="75" x14ac:dyDescent="0.25">
      <c r="A30" s="6" t="s">
        <v>10</v>
      </c>
      <c r="B30" s="4">
        <v>957</v>
      </c>
      <c r="C30" s="3" t="s">
        <v>4</v>
      </c>
      <c r="D30" s="3" t="s">
        <v>8</v>
      </c>
      <c r="E30" s="3" t="s">
        <v>59</v>
      </c>
      <c r="F30" s="3" t="s">
        <v>11</v>
      </c>
      <c r="G30" s="16">
        <f t="shared" si="0"/>
        <v>585.4</v>
      </c>
    </row>
    <row r="31" spans="1:7" s="1" customFormat="1" ht="30" x14ac:dyDescent="0.25">
      <c r="A31" s="6" t="s">
        <v>12</v>
      </c>
      <c r="B31" s="4">
        <v>957</v>
      </c>
      <c r="C31" s="3" t="s">
        <v>4</v>
      </c>
      <c r="D31" s="3" t="s">
        <v>8</v>
      </c>
      <c r="E31" s="3" t="s">
        <v>59</v>
      </c>
      <c r="F31" s="3" t="s">
        <v>13</v>
      </c>
      <c r="G31" s="16">
        <f>'8'!G17</f>
        <v>585.4</v>
      </c>
    </row>
    <row r="32" spans="1:7" s="1" customFormat="1" ht="60" hidden="1" x14ac:dyDescent="0.25">
      <c r="A32" s="6" t="s">
        <v>52</v>
      </c>
      <c r="B32" s="4">
        <v>957</v>
      </c>
      <c r="C32" s="3" t="s">
        <v>4</v>
      </c>
      <c r="D32" s="3" t="s">
        <v>19</v>
      </c>
      <c r="E32" s="3" t="s">
        <v>55</v>
      </c>
      <c r="F32" s="3" t="s">
        <v>6</v>
      </c>
      <c r="G32" s="16">
        <f>G33</f>
        <v>935.46499999999992</v>
      </c>
    </row>
    <row r="33" spans="1:7" s="1" customFormat="1" ht="30" x14ac:dyDescent="0.25">
      <c r="A33" s="5" t="s">
        <v>39</v>
      </c>
      <c r="B33" s="4">
        <v>957</v>
      </c>
      <c r="C33" s="3" t="s">
        <v>4</v>
      </c>
      <c r="D33" s="3" t="s">
        <v>19</v>
      </c>
      <c r="E33" s="11" t="s">
        <v>56</v>
      </c>
      <c r="F33" s="3" t="s">
        <v>6</v>
      </c>
      <c r="G33" s="16">
        <f>G34</f>
        <v>935.46499999999992</v>
      </c>
    </row>
    <row r="34" spans="1:7" s="1" customFormat="1" ht="30" x14ac:dyDescent="0.25">
      <c r="A34" s="5" t="s">
        <v>40</v>
      </c>
      <c r="B34" s="4">
        <v>957</v>
      </c>
      <c r="C34" s="3" t="s">
        <v>4</v>
      </c>
      <c r="D34" s="3" t="s">
        <v>19</v>
      </c>
      <c r="E34" s="11" t="s">
        <v>57</v>
      </c>
      <c r="F34" s="3" t="s">
        <v>6</v>
      </c>
      <c r="G34" s="16">
        <f>G35</f>
        <v>935.46499999999992</v>
      </c>
    </row>
    <row r="35" spans="1:7" s="1" customFormat="1" ht="60" x14ac:dyDescent="0.25">
      <c r="A35" s="6" t="s">
        <v>35</v>
      </c>
      <c r="B35" s="4">
        <v>957</v>
      </c>
      <c r="C35" s="3" t="s">
        <v>4</v>
      </c>
      <c r="D35" s="3" t="s">
        <v>19</v>
      </c>
      <c r="E35" s="3" t="s">
        <v>58</v>
      </c>
      <c r="F35" s="3" t="s">
        <v>6</v>
      </c>
      <c r="G35" s="16">
        <f>G36</f>
        <v>935.46499999999992</v>
      </c>
    </row>
    <row r="36" spans="1:7" s="1" customFormat="1" ht="16.5" x14ac:dyDescent="0.25">
      <c r="A36" s="6" t="s">
        <v>36</v>
      </c>
      <c r="B36" s="4">
        <v>957</v>
      </c>
      <c r="C36" s="3" t="s">
        <v>4</v>
      </c>
      <c r="D36" s="3" t="s">
        <v>19</v>
      </c>
      <c r="E36" s="3" t="s">
        <v>60</v>
      </c>
      <c r="F36" s="3" t="s">
        <v>6</v>
      </c>
      <c r="G36" s="16">
        <f>G37+G39+G41+G50</f>
        <v>935.46499999999992</v>
      </c>
    </row>
    <row r="37" spans="1:7" s="1" customFormat="1" ht="75" x14ac:dyDescent="0.25">
      <c r="A37" s="6" t="s">
        <v>10</v>
      </c>
      <c r="B37" s="4">
        <v>957</v>
      </c>
      <c r="C37" s="3" t="s">
        <v>4</v>
      </c>
      <c r="D37" s="3" t="s">
        <v>19</v>
      </c>
      <c r="E37" s="3" t="s">
        <v>60</v>
      </c>
      <c r="F37" s="3" t="s">
        <v>11</v>
      </c>
      <c r="G37" s="16">
        <f>G38</f>
        <v>733.30100000000004</v>
      </c>
    </row>
    <row r="38" spans="1:7" s="1" customFormat="1" ht="30" x14ac:dyDescent="0.25">
      <c r="A38" s="6" t="s">
        <v>12</v>
      </c>
      <c r="B38" s="4">
        <v>957</v>
      </c>
      <c r="C38" s="3" t="s">
        <v>4</v>
      </c>
      <c r="D38" s="3" t="s">
        <v>19</v>
      </c>
      <c r="E38" s="3" t="s">
        <v>60</v>
      </c>
      <c r="F38" s="3" t="s">
        <v>13</v>
      </c>
      <c r="G38" s="16">
        <f>'8'!G24</f>
        <v>733.30100000000004</v>
      </c>
    </row>
    <row r="39" spans="1:7" s="1" customFormat="1" ht="30" x14ac:dyDescent="0.25">
      <c r="A39" s="6" t="s">
        <v>15</v>
      </c>
      <c r="B39" s="4">
        <v>957</v>
      </c>
      <c r="C39" s="3" t="s">
        <v>4</v>
      </c>
      <c r="D39" s="3" t="s">
        <v>19</v>
      </c>
      <c r="E39" s="3" t="s">
        <v>60</v>
      </c>
      <c r="F39" s="3" t="s">
        <v>16</v>
      </c>
      <c r="G39" s="16">
        <f>G40</f>
        <v>151.69999999999999</v>
      </c>
    </row>
    <row r="40" spans="1:7" s="1" customFormat="1" ht="45" x14ac:dyDescent="0.25">
      <c r="A40" s="6" t="s">
        <v>17</v>
      </c>
      <c r="B40" s="4">
        <v>957</v>
      </c>
      <c r="C40" s="3" t="s">
        <v>4</v>
      </c>
      <c r="D40" s="3" t="s">
        <v>19</v>
      </c>
      <c r="E40" s="3" t="s">
        <v>60</v>
      </c>
      <c r="F40" s="3" t="s">
        <v>18</v>
      </c>
      <c r="G40" s="16">
        <f>'8'!G26</f>
        <v>151.69999999999999</v>
      </c>
    </row>
    <row r="41" spans="1:7" s="1" customFormat="1" ht="16.5" x14ac:dyDescent="0.25">
      <c r="A41" s="6" t="s">
        <v>20</v>
      </c>
      <c r="B41" s="4">
        <v>957</v>
      </c>
      <c r="C41" s="3" t="s">
        <v>4</v>
      </c>
      <c r="D41" s="3" t="s">
        <v>19</v>
      </c>
      <c r="E41" s="3" t="s">
        <v>60</v>
      </c>
      <c r="F41" s="3" t="s">
        <v>21</v>
      </c>
      <c r="G41" s="16">
        <f>G42</f>
        <v>40.463999999999999</v>
      </c>
    </row>
    <row r="42" spans="1:7" s="1" customFormat="1" ht="16.5" x14ac:dyDescent="0.25">
      <c r="A42" s="7" t="s">
        <v>22</v>
      </c>
      <c r="B42" s="4">
        <v>957</v>
      </c>
      <c r="C42" s="3" t="s">
        <v>4</v>
      </c>
      <c r="D42" s="3" t="s">
        <v>19</v>
      </c>
      <c r="E42" s="3" t="s">
        <v>60</v>
      </c>
      <c r="F42" s="3" t="s">
        <v>23</v>
      </c>
      <c r="G42" s="16">
        <f>'8'!G30</f>
        <v>40.463999999999999</v>
      </c>
    </row>
    <row r="43" spans="1:7" s="1" customFormat="1" ht="30" hidden="1" customHeight="1" x14ac:dyDescent="0.25">
      <c r="A43" s="6" t="s">
        <v>37</v>
      </c>
      <c r="B43" s="4">
        <v>957</v>
      </c>
      <c r="C43" s="3" t="s">
        <v>4</v>
      </c>
      <c r="D43" s="3" t="s">
        <v>19</v>
      </c>
      <c r="E43" s="3" t="s">
        <v>60</v>
      </c>
      <c r="F43" s="3" t="s">
        <v>6</v>
      </c>
      <c r="G43" s="16">
        <f t="shared" ref="G43:G48" si="1">G44</f>
        <v>0</v>
      </c>
    </row>
    <row r="44" spans="1:7" s="1" customFormat="1" ht="45" hidden="1" customHeight="1" x14ac:dyDescent="0.25">
      <c r="A44" s="5" t="s">
        <v>39</v>
      </c>
      <c r="B44" s="4">
        <v>957</v>
      </c>
      <c r="C44" s="3" t="s">
        <v>4</v>
      </c>
      <c r="D44" s="3" t="s">
        <v>19</v>
      </c>
      <c r="E44" s="3" t="s">
        <v>60</v>
      </c>
      <c r="F44" s="3" t="s">
        <v>6</v>
      </c>
      <c r="G44" s="16">
        <f t="shared" si="1"/>
        <v>0</v>
      </c>
    </row>
    <row r="45" spans="1:7" s="1" customFormat="1" ht="45" hidden="1" customHeight="1" x14ac:dyDescent="0.25">
      <c r="A45" s="5" t="s">
        <v>40</v>
      </c>
      <c r="B45" s="4">
        <v>957</v>
      </c>
      <c r="C45" s="3" t="s">
        <v>4</v>
      </c>
      <c r="D45" s="3" t="s">
        <v>19</v>
      </c>
      <c r="E45" s="3" t="s">
        <v>60</v>
      </c>
      <c r="F45" s="3" t="s">
        <v>6</v>
      </c>
      <c r="G45" s="16">
        <f t="shared" si="1"/>
        <v>0</v>
      </c>
    </row>
    <row r="46" spans="1:7" s="1" customFormat="1" ht="16.5" hidden="1" customHeight="1" x14ac:dyDescent="0.25">
      <c r="A46" s="6" t="s">
        <v>38</v>
      </c>
      <c r="B46" s="4">
        <v>957</v>
      </c>
      <c r="C46" s="3" t="s">
        <v>4</v>
      </c>
      <c r="D46" s="3" t="s">
        <v>19</v>
      </c>
      <c r="E46" s="3" t="s">
        <v>60</v>
      </c>
      <c r="F46" s="3" t="s">
        <v>6</v>
      </c>
      <c r="G46" s="16">
        <f t="shared" si="1"/>
        <v>0</v>
      </c>
    </row>
    <row r="47" spans="1:7" s="1" customFormat="1" ht="30" hidden="1" customHeight="1" x14ac:dyDescent="0.25">
      <c r="A47" s="6" t="s">
        <v>85</v>
      </c>
      <c r="B47" s="4">
        <v>957</v>
      </c>
      <c r="C47" s="3" t="s">
        <v>4</v>
      </c>
      <c r="D47" s="3" t="s">
        <v>19</v>
      </c>
      <c r="E47" s="3" t="s">
        <v>60</v>
      </c>
      <c r="F47" s="3" t="s">
        <v>6</v>
      </c>
      <c r="G47" s="16">
        <f t="shared" si="1"/>
        <v>0</v>
      </c>
    </row>
    <row r="48" spans="1:7" s="1" customFormat="1" ht="45" hidden="1" customHeight="1" x14ac:dyDescent="0.25">
      <c r="A48" s="6" t="s">
        <v>15</v>
      </c>
      <c r="B48" s="4">
        <v>957</v>
      </c>
      <c r="C48" s="3" t="s">
        <v>4</v>
      </c>
      <c r="D48" s="3" t="s">
        <v>19</v>
      </c>
      <c r="E48" s="3" t="s">
        <v>60</v>
      </c>
      <c r="F48" s="3" t="s">
        <v>16</v>
      </c>
      <c r="G48" s="16">
        <f t="shared" si="1"/>
        <v>0</v>
      </c>
    </row>
    <row r="49" spans="1:7" s="1" customFormat="1" ht="45" hidden="1" customHeight="1" x14ac:dyDescent="0.25">
      <c r="A49" s="6" t="s">
        <v>17</v>
      </c>
      <c r="B49" s="4">
        <v>957</v>
      </c>
      <c r="C49" s="3" t="s">
        <v>4</v>
      </c>
      <c r="D49" s="3" t="s">
        <v>19</v>
      </c>
      <c r="E49" s="3" t="s">
        <v>60</v>
      </c>
      <c r="F49" s="3" t="s">
        <v>18</v>
      </c>
      <c r="G49" s="16">
        <v>0</v>
      </c>
    </row>
    <row r="50" spans="1:7" s="1" customFormat="1" ht="45" customHeight="1" x14ac:dyDescent="0.25">
      <c r="A50" s="6" t="str">
        <f>'8'!A27</f>
        <v>Межбюджетные трансферты</v>
      </c>
      <c r="B50" s="4">
        <v>957</v>
      </c>
      <c r="C50" s="3" t="s">
        <v>4</v>
      </c>
      <c r="D50" s="3" t="s">
        <v>19</v>
      </c>
      <c r="E50" s="3" t="s">
        <v>60</v>
      </c>
      <c r="F50" s="3" t="s">
        <v>66</v>
      </c>
      <c r="G50" s="16">
        <f>G51</f>
        <v>10</v>
      </c>
    </row>
    <row r="51" spans="1:7" s="1" customFormat="1" ht="45" customHeight="1" x14ac:dyDescent="0.25">
      <c r="A51" s="6" t="s">
        <v>0</v>
      </c>
      <c r="B51" s="4">
        <v>957</v>
      </c>
      <c r="C51" s="3" t="s">
        <v>4</v>
      </c>
      <c r="D51" s="3" t="s">
        <v>19</v>
      </c>
      <c r="E51" s="3" t="s">
        <v>60</v>
      </c>
      <c r="F51" s="3" t="s">
        <v>67</v>
      </c>
      <c r="G51" s="16">
        <f>'8'!G28</f>
        <v>10</v>
      </c>
    </row>
    <row r="52" spans="1:7" s="1" customFormat="1" ht="16.5" x14ac:dyDescent="0.25">
      <c r="A52" s="6" t="s">
        <v>48</v>
      </c>
      <c r="B52" s="4">
        <v>957</v>
      </c>
      <c r="C52" s="3" t="s">
        <v>8</v>
      </c>
      <c r="D52" s="3" t="s">
        <v>5</v>
      </c>
      <c r="E52" s="3" t="s">
        <v>55</v>
      </c>
      <c r="F52" s="3" t="s">
        <v>6</v>
      </c>
      <c r="G52" s="16">
        <f t="shared" ref="G52:G57" si="2">G53</f>
        <v>183.39699999999999</v>
      </c>
    </row>
    <row r="53" spans="1:7" s="1" customFormat="1" ht="16.5" x14ac:dyDescent="0.25">
      <c r="A53" s="6" t="s">
        <v>24</v>
      </c>
      <c r="B53" s="4">
        <v>957</v>
      </c>
      <c r="C53" s="3" t="s">
        <v>8</v>
      </c>
      <c r="D53" s="3" t="s">
        <v>14</v>
      </c>
      <c r="E53" s="3" t="s">
        <v>55</v>
      </c>
      <c r="F53" s="3" t="s">
        <v>6</v>
      </c>
      <c r="G53" s="16">
        <f t="shared" si="2"/>
        <v>183.39699999999999</v>
      </c>
    </row>
    <row r="54" spans="1:7" s="1" customFormat="1" ht="31.5" x14ac:dyDescent="0.25">
      <c r="A54" s="8" t="s">
        <v>39</v>
      </c>
      <c r="B54" s="4">
        <v>957</v>
      </c>
      <c r="C54" s="3" t="s">
        <v>8</v>
      </c>
      <c r="D54" s="3" t="s">
        <v>14</v>
      </c>
      <c r="E54" s="3" t="s">
        <v>56</v>
      </c>
      <c r="F54" s="3" t="s">
        <v>6</v>
      </c>
      <c r="G54" s="16">
        <f t="shared" si="2"/>
        <v>183.39699999999999</v>
      </c>
    </row>
    <row r="55" spans="1:7" s="1" customFormat="1" ht="30" x14ac:dyDescent="0.25">
      <c r="A55" s="6" t="s">
        <v>40</v>
      </c>
      <c r="B55" s="4">
        <v>957</v>
      </c>
      <c r="C55" s="3" t="s">
        <v>8</v>
      </c>
      <c r="D55" s="3" t="s">
        <v>14</v>
      </c>
      <c r="E55" s="3" t="s">
        <v>57</v>
      </c>
      <c r="F55" s="3" t="s">
        <v>6</v>
      </c>
      <c r="G55" s="16">
        <f t="shared" si="2"/>
        <v>183.39699999999999</v>
      </c>
    </row>
    <row r="56" spans="1:7" s="1" customFormat="1" ht="45" x14ac:dyDescent="0.25">
      <c r="A56" s="6" t="s">
        <v>25</v>
      </c>
      <c r="B56" s="4">
        <v>957</v>
      </c>
      <c r="C56" s="3" t="s">
        <v>8</v>
      </c>
      <c r="D56" s="3" t="s">
        <v>14</v>
      </c>
      <c r="E56" s="3" t="s">
        <v>54</v>
      </c>
      <c r="F56" s="3" t="s">
        <v>6</v>
      </c>
      <c r="G56" s="16">
        <f>G57+G59</f>
        <v>183.39699999999999</v>
      </c>
    </row>
    <row r="57" spans="1:7" s="1" customFormat="1" ht="75" x14ac:dyDescent="0.25">
      <c r="A57" s="6" t="s">
        <v>10</v>
      </c>
      <c r="B57" s="4">
        <v>957</v>
      </c>
      <c r="C57" s="3" t="s">
        <v>8</v>
      </c>
      <c r="D57" s="3" t="s">
        <v>14</v>
      </c>
      <c r="E57" s="3" t="s">
        <v>54</v>
      </c>
      <c r="F57" s="3" t="s">
        <v>11</v>
      </c>
      <c r="G57" s="16">
        <f t="shared" si="2"/>
        <v>171.96199999999999</v>
      </c>
    </row>
    <row r="58" spans="1:7" s="1" customFormat="1" ht="55.5" customHeight="1" x14ac:dyDescent="0.25">
      <c r="A58" s="6" t="s">
        <v>12</v>
      </c>
      <c r="B58" s="4">
        <v>957</v>
      </c>
      <c r="C58" s="3" t="s">
        <v>8</v>
      </c>
      <c r="D58" s="3" t="s">
        <v>14</v>
      </c>
      <c r="E58" s="3" t="s">
        <v>54</v>
      </c>
      <c r="F58" s="3" t="s">
        <v>13</v>
      </c>
      <c r="G58" s="16">
        <f>'8'!G44</f>
        <v>171.96199999999999</v>
      </c>
    </row>
    <row r="59" spans="1:7" s="1" customFormat="1" ht="55.5" customHeight="1" x14ac:dyDescent="0.25">
      <c r="A59" s="6" t="s">
        <v>15</v>
      </c>
      <c r="B59" s="4">
        <v>957</v>
      </c>
      <c r="C59" s="3" t="s">
        <v>8</v>
      </c>
      <c r="D59" s="3" t="s">
        <v>14</v>
      </c>
      <c r="E59" s="3" t="s">
        <v>54</v>
      </c>
      <c r="F59" s="3" t="s">
        <v>16</v>
      </c>
      <c r="G59" s="16">
        <f>G60</f>
        <v>11.435</v>
      </c>
    </row>
    <row r="60" spans="1:7" s="1" customFormat="1" ht="55.5" customHeight="1" x14ac:dyDescent="0.25">
      <c r="A60" s="6" t="s">
        <v>17</v>
      </c>
      <c r="B60" s="4">
        <v>957</v>
      </c>
      <c r="C60" s="3" t="s">
        <v>8</v>
      </c>
      <c r="D60" s="3" t="s">
        <v>14</v>
      </c>
      <c r="E60" s="3" t="s">
        <v>54</v>
      </c>
      <c r="F60" s="3" t="s">
        <v>18</v>
      </c>
      <c r="G60" s="16">
        <v>11.435</v>
      </c>
    </row>
    <row r="61" spans="1:7" s="1" customFormat="1" ht="55.5" hidden="1" customHeight="1" x14ac:dyDescent="0.25">
      <c r="A61" s="5" t="s">
        <v>39</v>
      </c>
      <c r="B61" s="4">
        <v>957</v>
      </c>
      <c r="C61" s="3" t="s">
        <v>27</v>
      </c>
      <c r="D61" s="3" t="s">
        <v>4</v>
      </c>
      <c r="E61" s="3" t="s">
        <v>56</v>
      </c>
      <c r="F61" s="3" t="s">
        <v>6</v>
      </c>
      <c r="G61" s="16">
        <f>G62</f>
        <v>0</v>
      </c>
    </row>
    <row r="62" spans="1:7" s="1" customFormat="1" ht="30" hidden="1" x14ac:dyDescent="0.25">
      <c r="A62" s="5" t="s">
        <v>40</v>
      </c>
      <c r="B62" s="4">
        <v>957</v>
      </c>
      <c r="C62" s="3" t="s">
        <v>27</v>
      </c>
      <c r="D62" s="3" t="s">
        <v>4</v>
      </c>
      <c r="E62" s="3" t="s">
        <v>57</v>
      </c>
      <c r="F62" s="3" t="s">
        <v>6</v>
      </c>
      <c r="G62" s="16">
        <f>G63</f>
        <v>0</v>
      </c>
    </row>
    <row r="63" spans="1:7" s="1" customFormat="1" ht="31.5" hidden="1" x14ac:dyDescent="0.25">
      <c r="A63" s="8" t="s">
        <v>41</v>
      </c>
      <c r="B63" s="4">
        <v>957</v>
      </c>
      <c r="C63" s="3" t="s">
        <v>27</v>
      </c>
      <c r="D63" s="3" t="s">
        <v>4</v>
      </c>
      <c r="E63" s="3" t="s">
        <v>63</v>
      </c>
      <c r="F63" s="3" t="s">
        <v>6</v>
      </c>
      <c r="G63" s="16">
        <f>G64</f>
        <v>0</v>
      </c>
    </row>
    <row r="64" spans="1:7" s="1" customFormat="1" ht="31.5" hidden="1" x14ac:dyDescent="0.25">
      <c r="A64" s="8" t="s">
        <v>42</v>
      </c>
      <c r="B64" s="4">
        <v>957</v>
      </c>
      <c r="C64" s="3" t="s">
        <v>27</v>
      </c>
      <c r="D64" s="3" t="s">
        <v>4</v>
      </c>
      <c r="E64" s="3" t="s">
        <v>64</v>
      </c>
      <c r="F64" s="3" t="s">
        <v>6</v>
      </c>
      <c r="G64" s="16">
        <f>G67+G65</f>
        <v>0</v>
      </c>
    </row>
    <row r="65" spans="1:7" s="1" customFormat="1" ht="30" hidden="1" x14ac:dyDescent="0.25">
      <c r="A65" s="6" t="s">
        <v>15</v>
      </c>
      <c r="B65" s="4">
        <v>957</v>
      </c>
      <c r="C65" s="3" t="s">
        <v>27</v>
      </c>
      <c r="D65" s="3" t="s">
        <v>4</v>
      </c>
      <c r="E65" s="3" t="s">
        <v>64</v>
      </c>
      <c r="F65" s="3" t="s">
        <v>16</v>
      </c>
      <c r="G65" s="16">
        <f>G66</f>
        <v>0</v>
      </c>
    </row>
    <row r="66" spans="1:7" s="1" customFormat="1" ht="45" hidden="1" x14ac:dyDescent="0.25">
      <c r="A66" s="6" t="s">
        <v>17</v>
      </c>
      <c r="B66" s="4">
        <v>957</v>
      </c>
      <c r="C66" s="3" t="s">
        <v>27</v>
      </c>
      <c r="D66" s="3" t="s">
        <v>4</v>
      </c>
      <c r="E66" s="3" t="s">
        <v>64</v>
      </c>
      <c r="F66" s="3" t="s">
        <v>18</v>
      </c>
      <c r="G66" s="16">
        <v>0</v>
      </c>
    </row>
    <row r="67" spans="1:7" s="1" customFormat="1" ht="16.5" hidden="1" x14ac:dyDescent="0.25">
      <c r="A67" s="6" t="s">
        <v>65</v>
      </c>
      <c r="B67" s="4">
        <v>957</v>
      </c>
      <c r="C67" s="3" t="s">
        <v>27</v>
      </c>
      <c r="D67" s="3" t="s">
        <v>4</v>
      </c>
      <c r="E67" s="3" t="s">
        <v>64</v>
      </c>
      <c r="F67" s="3" t="s">
        <v>66</v>
      </c>
      <c r="G67" s="16">
        <f>G68</f>
        <v>0</v>
      </c>
    </row>
    <row r="68" spans="1:7" s="1" customFormat="1" ht="16.5" hidden="1" x14ac:dyDescent="0.25">
      <c r="A68" s="6" t="s">
        <v>0</v>
      </c>
      <c r="B68" s="4">
        <v>957</v>
      </c>
      <c r="C68" s="3" t="s">
        <v>27</v>
      </c>
      <c r="D68" s="3" t="s">
        <v>4</v>
      </c>
      <c r="E68" s="3" t="s">
        <v>64</v>
      </c>
      <c r="F68" s="3" t="s">
        <v>67</v>
      </c>
      <c r="G68" s="16">
        <v>0</v>
      </c>
    </row>
    <row r="69" spans="1:7" ht="18.75" x14ac:dyDescent="0.25">
      <c r="A69" s="112" t="s">
        <v>77</v>
      </c>
      <c r="B69" s="113"/>
      <c r="C69" s="113"/>
      <c r="D69" s="113"/>
      <c r="E69" s="113"/>
      <c r="F69" s="114"/>
      <c r="G69" s="33">
        <f>G55+G32+G26+G43</f>
        <v>1704.2619999999997</v>
      </c>
    </row>
    <row r="70" spans="1:7" s="36" customFormat="1" ht="18" x14ac:dyDescent="0.25">
      <c r="A70" s="115" t="s">
        <v>81</v>
      </c>
      <c r="B70" s="116"/>
      <c r="C70" s="116"/>
      <c r="D70" s="116"/>
      <c r="E70" s="116"/>
      <c r="F70" s="117"/>
      <c r="G70" s="31">
        <f>G69+G22</f>
        <v>3926.5009999999997</v>
      </c>
    </row>
    <row r="71" spans="1:7" s="39" customFormat="1" x14ac:dyDescent="0.25">
      <c r="A71" s="38"/>
      <c r="B71" s="38"/>
      <c r="C71" s="38"/>
      <c r="D71" s="38"/>
      <c r="E71" s="38"/>
      <c r="F71" s="38"/>
      <c r="G71" s="38"/>
    </row>
    <row r="72" spans="1:7" ht="15" x14ac:dyDescent="0.25">
      <c r="A72" s="40"/>
      <c r="B72" s="40"/>
      <c r="C72" s="40"/>
      <c r="D72" s="41"/>
      <c r="E72" s="41"/>
      <c r="F72" s="41"/>
    </row>
  </sheetData>
  <mergeCells count="16">
    <mergeCell ref="A69:F69"/>
    <mergeCell ref="A70:F70"/>
    <mergeCell ref="E1:G1"/>
    <mergeCell ref="F8:F9"/>
    <mergeCell ref="G8:G9"/>
    <mergeCell ref="A11:G11"/>
    <mergeCell ref="A22:F22"/>
    <mergeCell ref="A23:G23"/>
    <mergeCell ref="A8:A9"/>
    <mergeCell ref="B8:B9"/>
    <mergeCell ref="C8:C9"/>
    <mergeCell ref="D8:D9"/>
    <mergeCell ref="E8:E9"/>
    <mergeCell ref="C4:G4"/>
    <mergeCell ref="A6:G6"/>
    <mergeCell ref="F2:G2"/>
  </mergeCells>
  <pageMargins left="0.7" right="0.7" top="0.75" bottom="0.75" header="0.3" footer="0.3"/>
  <pageSetup paperSize="9" scale="67" orientation="portrait" horizontalDpi="0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6</vt:lpstr>
      <vt:lpstr>7</vt:lpstr>
      <vt:lpstr>8</vt:lpstr>
      <vt:lpstr>9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2022-11-01T05:46:13Z</dcterms:modified>
</cp:coreProperties>
</file>